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pćina\Documents\PRORAČUN 2024\FINANCIJSKI IZVJEŠTAJI 2024\30.06.2024\"/>
    </mc:Choice>
  </mc:AlternateContent>
  <xr:revisionPtr revIDLastSave="0" documentId="13_ncr:1_{CA1C730D-728D-4B83-A2D2-2C336A193E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G301" i="9"/>
  <c r="F301" i="9"/>
  <c r="B301" i="9"/>
  <c r="H300" i="9"/>
  <c r="G300" i="9"/>
  <c r="F300" i="9"/>
  <c r="E300" i="9"/>
  <c r="B300" i="9" s="1"/>
  <c r="H299" i="9"/>
  <c r="G299" i="9"/>
  <c r="E299" i="9" s="1"/>
  <c r="F299" i="9"/>
  <c r="H298" i="9"/>
  <c r="G298" i="9"/>
  <c r="E298" i="9" s="1"/>
  <c r="B298" i="9" s="1"/>
  <c r="F298" i="9"/>
  <c r="H297" i="9"/>
  <c r="G297" i="9"/>
  <c r="E297" i="9" s="1"/>
  <c r="B297" i="9" s="1"/>
  <c r="F297" i="9"/>
  <c r="H296" i="9"/>
  <c r="G296" i="9"/>
  <c r="F296" i="9"/>
  <c r="E296" i="9"/>
  <c r="B296" i="9" s="1"/>
  <c r="H295" i="9"/>
  <c r="G295" i="9"/>
  <c r="F295" i="9"/>
  <c r="E295" i="9"/>
  <c r="H294" i="9"/>
  <c r="G294" i="9"/>
  <c r="E294" i="9" s="1"/>
  <c r="B294" i="9" s="1"/>
  <c r="F294" i="9"/>
  <c r="H293" i="9"/>
  <c r="G293" i="9"/>
  <c r="E293" i="9" s="1"/>
  <c r="B293" i="9" s="1"/>
  <c r="F293" i="9"/>
  <c r="H292" i="9"/>
  <c r="G292" i="9"/>
  <c r="F292" i="9"/>
  <c r="E292" i="9"/>
  <c r="B292" i="9" s="1"/>
  <c r="H291" i="9"/>
  <c r="G291" i="9"/>
  <c r="F291" i="9"/>
  <c r="E291" i="9"/>
  <c r="F290" i="9"/>
  <c r="F289" i="9"/>
  <c r="H288" i="9"/>
  <c r="G288" i="9"/>
  <c r="F288" i="9"/>
  <c r="E288" i="9"/>
  <c r="B288" i="9" s="1"/>
  <c r="H287" i="9"/>
  <c r="G287" i="9"/>
  <c r="E287" i="9" s="1"/>
  <c r="B287" i="9" s="1"/>
  <c r="F287" i="9"/>
  <c r="H286" i="9"/>
  <c r="G286" i="9"/>
  <c r="E286" i="9" s="1"/>
  <c r="B286" i="9" s="1"/>
  <c r="F286" i="9"/>
  <c r="H285" i="9"/>
  <c r="E285" i="9" s="1"/>
  <c r="G285" i="9"/>
  <c r="F285" i="9"/>
  <c r="B285" i="9"/>
  <c r="F284" i="9"/>
  <c r="H283" i="9"/>
  <c r="G283" i="9"/>
  <c r="F283" i="9"/>
  <c r="E283" i="9"/>
  <c r="B283" i="9" s="1"/>
  <c r="H282" i="9"/>
  <c r="G282" i="9"/>
  <c r="F282" i="9"/>
  <c r="E282" i="9"/>
  <c r="H281" i="9"/>
  <c r="G281" i="9"/>
  <c r="E281" i="9" s="1"/>
  <c r="B281" i="9" s="1"/>
  <c r="F281" i="9"/>
  <c r="F280" i="9"/>
  <c r="F279" i="9"/>
  <c r="F278" i="9"/>
  <c r="F276" i="9"/>
  <c r="L275" i="9"/>
  <c r="F275" i="9" s="1"/>
  <c r="H275" i="9"/>
  <c r="F274" i="9"/>
  <c r="I273" i="9"/>
  <c r="H273" i="9"/>
  <c r="E273" i="9" s="1"/>
  <c r="B273" i="9" s="1"/>
  <c r="F273" i="9"/>
  <c r="E272" i="9"/>
  <c r="M271" i="9"/>
  <c r="L271" i="9"/>
  <c r="E271" i="9"/>
  <c r="M270" i="9"/>
  <c r="L270" i="9"/>
  <c r="F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M264" i="9"/>
  <c r="L264" i="9"/>
  <c r="F264" i="9" s="1"/>
  <c r="B264" i="9" s="1"/>
  <c r="E264" i="9"/>
  <c r="M263" i="9"/>
  <c r="L263" i="9"/>
  <c r="F263" i="9" s="1"/>
  <c r="B263" i="9" s="1"/>
  <c r="E263" i="9"/>
  <c r="M262" i="9"/>
  <c r="L262" i="9"/>
  <c r="F262" i="9"/>
  <c r="E262" i="9"/>
  <c r="B262" i="9" s="1"/>
  <c r="M261" i="9"/>
  <c r="L261" i="9"/>
  <c r="F261" i="9"/>
  <c r="E261" i="9"/>
  <c r="M260" i="9"/>
  <c r="L260" i="9"/>
  <c r="F260" i="9" s="1"/>
  <c r="B260" i="9" s="1"/>
  <c r="E260" i="9"/>
  <c r="M259" i="9"/>
  <c r="L259" i="9"/>
  <c r="E259" i="9"/>
  <c r="M258" i="9"/>
  <c r="L258" i="9"/>
  <c r="F258" i="9"/>
  <c r="E258" i="9"/>
  <c r="B258" i="9" s="1"/>
  <c r="M257" i="9"/>
  <c r="L257" i="9"/>
  <c r="F257" i="9"/>
  <c r="E257" i="9"/>
  <c r="B257" i="9" s="1"/>
  <c r="M256" i="9"/>
  <c r="L256" i="9"/>
  <c r="F256" i="9" s="1"/>
  <c r="B256" i="9" s="1"/>
  <c r="E256" i="9"/>
  <c r="M255" i="9"/>
  <c r="L255" i="9"/>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M248" i="9"/>
  <c r="L248" i="9"/>
  <c r="F248" i="9" s="1"/>
  <c r="B248" i="9" s="1"/>
  <c r="E248" i="9"/>
  <c r="M247" i="9"/>
  <c r="L247" i="9"/>
  <c r="F247" i="9" s="1"/>
  <c r="E247" i="9"/>
  <c r="B247" i="9"/>
  <c r="M246" i="9"/>
  <c r="L246" i="9"/>
  <c r="F246" i="9"/>
  <c r="E246" i="9"/>
  <c r="B246" i="9" s="1"/>
  <c r="M245" i="9"/>
  <c r="L245" i="9"/>
  <c r="F245" i="9"/>
  <c r="E245" i="9"/>
  <c r="M244" i="9"/>
  <c r="L244" i="9"/>
  <c r="F244" i="9" s="1"/>
  <c r="B244" i="9" s="1"/>
  <c r="E244" i="9"/>
  <c r="M243" i="9"/>
  <c r="L243" i="9"/>
  <c r="E243" i="9"/>
  <c r="M242" i="9"/>
  <c r="L242" i="9"/>
  <c r="F242" i="9"/>
  <c r="E242" i="9"/>
  <c r="B242" i="9" s="1"/>
  <c r="M241" i="9"/>
  <c r="L241" i="9"/>
  <c r="F241" i="9"/>
  <c r="E241" i="9"/>
  <c r="B241" i="9" s="1"/>
  <c r="M240" i="9"/>
  <c r="L240" i="9"/>
  <c r="F240" i="9" s="1"/>
  <c r="B240" i="9" s="1"/>
  <c r="E240" i="9"/>
  <c r="M239" i="9"/>
  <c r="L239" i="9"/>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M233" i="9"/>
  <c r="L233" i="9"/>
  <c r="F233" i="9" s="1"/>
  <c r="E233" i="9"/>
  <c r="M232" i="9"/>
  <c r="L232" i="9"/>
  <c r="F232" i="9" s="1"/>
  <c r="B232" i="9" s="1"/>
  <c r="E232" i="9"/>
  <c r="M231" i="9"/>
  <c r="L231" i="9"/>
  <c r="F231" i="9" s="1"/>
  <c r="E231" i="9"/>
  <c r="B231" i="9" s="1"/>
  <c r="M230" i="9"/>
  <c r="L230" i="9"/>
  <c r="F230" i="9"/>
  <c r="E230" i="9"/>
  <c r="M229" i="9"/>
  <c r="L229" i="9"/>
  <c r="F229" i="9" s="1"/>
  <c r="E229" i="9"/>
  <c r="M228" i="9"/>
  <c r="L228" i="9"/>
  <c r="F228" i="9" s="1"/>
  <c r="B228" i="9" s="1"/>
  <c r="E228" i="9"/>
  <c r="M227" i="9"/>
  <c r="L227" i="9"/>
  <c r="F227" i="9" s="1"/>
  <c r="E227" i="9"/>
  <c r="B227" i="9" s="1"/>
  <c r="M226" i="9"/>
  <c r="F226" i="9" s="1"/>
  <c r="L226" i="9"/>
  <c r="E226" i="9"/>
  <c r="M225" i="9"/>
  <c r="L225" i="9"/>
  <c r="F225" i="9" s="1"/>
  <c r="E225" i="9"/>
  <c r="M224" i="9"/>
  <c r="L224" i="9"/>
  <c r="F224" i="9" s="1"/>
  <c r="B224" i="9" s="1"/>
  <c r="E224" i="9"/>
  <c r="M223" i="9"/>
  <c r="L223" i="9"/>
  <c r="F223" i="9" s="1"/>
  <c r="E223" i="9"/>
  <c r="M222" i="9"/>
  <c r="F222" i="9" s="1"/>
  <c r="L222" i="9"/>
  <c r="E222" i="9"/>
  <c r="M221" i="9"/>
  <c r="L221" i="9"/>
  <c r="E221" i="9"/>
  <c r="M220" i="9"/>
  <c r="L220" i="9"/>
  <c r="F220" i="9" s="1"/>
  <c r="B220" i="9" s="1"/>
  <c r="E220" i="9"/>
  <c r="M219" i="9"/>
  <c r="L219" i="9"/>
  <c r="F219" i="9" s="1"/>
  <c r="B219" i="9" s="1"/>
  <c r="E219" i="9"/>
  <c r="M218" i="9"/>
  <c r="L218" i="9"/>
  <c r="F218" i="9"/>
  <c r="E218" i="9"/>
  <c r="B218" i="9" s="1"/>
  <c r="M217" i="9"/>
  <c r="L217" i="9"/>
  <c r="F217" i="9" s="1"/>
  <c r="B217" i="9" s="1"/>
  <c r="E217" i="9"/>
  <c r="M216" i="9"/>
  <c r="L216" i="9"/>
  <c r="F216" i="9" s="1"/>
  <c r="B216" i="9" s="1"/>
  <c r="E216" i="9"/>
  <c r="M215" i="9"/>
  <c r="L215" i="9"/>
  <c r="F215" i="9" s="1"/>
  <c r="B215" i="9" s="1"/>
  <c r="E215" i="9"/>
  <c r="M214" i="9"/>
  <c r="L214" i="9"/>
  <c r="F214" i="9"/>
  <c r="E214" i="9"/>
  <c r="E213" i="9"/>
  <c r="F212" i="9"/>
  <c r="F211" i="9"/>
  <c r="F210" i="9"/>
  <c r="F209" i="9"/>
  <c r="F208" i="9"/>
  <c r="F207" i="9"/>
  <c r="F206" i="9"/>
  <c r="G205" i="9"/>
  <c r="E205" i="9" s="1"/>
  <c r="B205" i="9" s="1"/>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G172" i="9"/>
  <c r="E172" i="9" s="1"/>
  <c r="B172" i="9" s="1"/>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B123" i="9" s="1"/>
  <c r="E123" i="9"/>
  <c r="H122" i="9"/>
  <c r="G122" i="9"/>
  <c r="E122" i="9" s="1"/>
  <c r="B122" i="9" s="1"/>
  <c r="F122" i="9"/>
  <c r="H121" i="9"/>
  <c r="G121" i="9"/>
  <c r="E121" i="9" s="1"/>
  <c r="B121" i="9" s="1"/>
  <c r="F121" i="9"/>
  <c r="H120" i="9"/>
  <c r="G120" i="9"/>
  <c r="F120" i="9"/>
  <c r="E120" i="9"/>
  <c r="B120" i="9" s="1"/>
  <c r="H119" i="9"/>
  <c r="G119" i="9"/>
  <c r="F119" i="9"/>
  <c r="B119" i="9" s="1"/>
  <c r="E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F81" i="9"/>
  <c r="B81" i="9"/>
  <c r="H80" i="9"/>
  <c r="G80" i="9"/>
  <c r="F80" i="9"/>
  <c r="E80" i="9"/>
  <c r="B80" i="9" s="1"/>
  <c r="H79" i="9"/>
  <c r="G79" i="9"/>
  <c r="F79" i="9"/>
  <c r="E79" i="9"/>
  <c r="B79" i="9" s="1"/>
  <c r="H78" i="9"/>
  <c r="G78" i="9"/>
  <c r="E78" i="9" s="1"/>
  <c r="B78" i="9" s="1"/>
  <c r="F78" i="9"/>
  <c r="H77" i="9"/>
  <c r="G77" i="9"/>
  <c r="F77" i="9"/>
  <c r="H76" i="9"/>
  <c r="G76" i="9"/>
  <c r="F76" i="9"/>
  <c r="E76" i="9"/>
  <c r="B76" i="9" s="1"/>
  <c r="H75" i="9"/>
  <c r="G75" i="9"/>
  <c r="E75" i="9" s="1"/>
  <c r="F75" i="9"/>
  <c r="H74" i="9"/>
  <c r="G74" i="9"/>
  <c r="E74" i="9" s="1"/>
  <c r="B74" i="9" s="1"/>
  <c r="F74" i="9"/>
  <c r="H73" i="9"/>
  <c r="G73" i="9"/>
  <c r="E73" i="9" s="1"/>
  <c r="B73" i="9" s="1"/>
  <c r="F73" i="9"/>
  <c r="H72" i="9"/>
  <c r="G72" i="9"/>
  <c r="F72" i="9"/>
  <c r="E72" i="9"/>
  <c r="B72" i="9" s="1"/>
  <c r="H71" i="9"/>
  <c r="G71" i="9"/>
  <c r="E71" i="9" s="1"/>
  <c r="F71" i="9"/>
  <c r="H70" i="9"/>
  <c r="G70" i="9"/>
  <c r="F70" i="9"/>
  <c r="H69" i="9"/>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G61" i="9"/>
  <c r="E61" i="9" s="1"/>
  <c r="F61" i="9"/>
  <c r="B61" i="9"/>
  <c r="H60" i="9"/>
  <c r="G60" i="9"/>
  <c r="F60" i="9"/>
  <c r="E60" i="9"/>
  <c r="B60" i="9" s="1"/>
  <c r="H59" i="9"/>
  <c r="G59" i="9"/>
  <c r="F59" i="9"/>
  <c r="E59" i="9"/>
  <c r="B59" i="9" s="1"/>
  <c r="H58" i="9"/>
  <c r="G58" i="9"/>
  <c r="F58" i="9"/>
  <c r="H57" i="9"/>
  <c r="G57" i="9"/>
  <c r="F57" i="9"/>
  <c r="H56" i="9"/>
  <c r="G56" i="9"/>
  <c r="F56" i="9"/>
  <c r="E56" i="9"/>
  <c r="B56" i="9" s="1"/>
  <c r="H55" i="9"/>
  <c r="G55" i="9"/>
  <c r="F55" i="9"/>
  <c r="B55" i="9" s="1"/>
  <c r="E55" i="9"/>
  <c r="H54" i="9"/>
  <c r="G54" i="9"/>
  <c r="F54" i="9"/>
  <c r="H53" i="9"/>
  <c r="G53" i="9"/>
  <c r="E53" i="9" s="1"/>
  <c r="B53" i="9" s="1"/>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F47" i="9"/>
  <c r="H46" i="9"/>
  <c r="G46" i="9"/>
  <c r="F46" i="9"/>
  <c r="H45" i="9"/>
  <c r="E45" i="9" s="1"/>
  <c r="B45" i="9" s="1"/>
  <c r="G45" i="9"/>
  <c r="F45" i="9"/>
  <c r="H44" i="9"/>
  <c r="E44" i="9" s="1"/>
  <c r="B44" i="9" s="1"/>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G25" i="9"/>
  <c r="F25" i="9"/>
  <c r="B25" i="9"/>
  <c r="H24" i="9"/>
  <c r="E24" i="9" s="1"/>
  <c r="B24" i="9" s="1"/>
  <c r="G24" i="9"/>
  <c r="F24" i="9"/>
  <c r="H23" i="9"/>
  <c r="G23" i="9"/>
  <c r="E23" i="9" s="1"/>
  <c r="F23" i="9"/>
  <c r="H22" i="9"/>
  <c r="G22" i="9"/>
  <c r="E22" i="9" s="1"/>
  <c r="B22" i="9" s="1"/>
  <c r="F22" i="9"/>
  <c r="F21" i="9"/>
  <c r="F4" i="9"/>
  <c r="O3" i="9"/>
  <c r="G275" i="9" s="1"/>
  <c r="E275" i="9" s="1"/>
  <c r="I3" i="9"/>
  <c r="G279" i="9" s="1"/>
  <c r="E279" i="9" s="1"/>
  <c r="B279" i="9" s="1"/>
  <c r="H3" i="9"/>
  <c r="G3" i="9"/>
  <c r="D101" i="8"/>
  <c r="C1576" i="1" s="1"/>
  <c r="D95" i="8"/>
  <c r="D90" i="8"/>
  <c r="C1565" i="1" s="1"/>
  <c r="D85" i="8"/>
  <c r="D80" i="8"/>
  <c r="D75" i="8"/>
  <c r="D70" i="8"/>
  <c r="C1545" i="1" s="1"/>
  <c r="D65" i="8"/>
  <c r="D60" i="8"/>
  <c r="D55" i="8"/>
  <c r="D50" i="8"/>
  <c r="D44" i="8"/>
  <c r="D36" i="8"/>
  <c r="C1511" i="1" s="1"/>
  <c r="H1511" i="1" s="1"/>
  <c r="D26" i="8"/>
  <c r="D24" i="8" s="1"/>
  <c r="C1499" i="1" s="1"/>
  <c r="D18" i="8"/>
  <c r="D8" i="8"/>
  <c r="C1483" i="1" s="1"/>
  <c r="H1483" i="1" s="1"/>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7"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H166" i="9" s="1"/>
  <c r="D466" i="4"/>
  <c r="F465" i="4"/>
  <c r="F464" i="4"/>
  <c r="F463" i="4"/>
  <c r="E463" i="4"/>
  <c r="D463" i="4"/>
  <c r="G180" i="9" s="1"/>
  <c r="E180" i="9" s="1"/>
  <c r="B180" i="9"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E264" i="4"/>
  <c r="D264" i="4"/>
  <c r="F264" i="4" s="1"/>
  <c r="F262" i="4"/>
  <c r="F261" i="4"/>
  <c r="F260" i="4"/>
  <c r="E259" i="4"/>
  <c r="D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6" i="4" s="1"/>
  <c r="E215" i="4"/>
  <c r="D211" i="1" s="1"/>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D134" i="4"/>
  <c r="F134" i="4" s="1"/>
  <c r="E133" i="4"/>
  <c r="F132" i="4"/>
  <c r="F131" i="4"/>
  <c r="F130" i="4"/>
  <c r="F129" i="4"/>
  <c r="F128" i="4"/>
  <c r="E128" i="4"/>
  <c r="D124" i="1" s="1"/>
  <c r="D128" i="4"/>
  <c r="F127" i="4"/>
  <c r="F126" i="4"/>
  <c r="F125" i="4"/>
  <c r="E125" i="4"/>
  <c r="D125" i="4"/>
  <c r="F124" i="4"/>
  <c r="E124" i="4"/>
  <c r="D120" i="1" s="1"/>
  <c r="D124" i="4"/>
  <c r="F123" i="4"/>
  <c r="F122" i="4"/>
  <c r="F121" i="4"/>
  <c r="E120" i="4"/>
  <c r="D116" i="1" s="1"/>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4" i="1" s="1"/>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C47" i="1"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C3" i="1" s="1"/>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C1577" i="1"/>
  <c r="G1577" i="1" s="1"/>
  <c r="C1575" i="1"/>
  <c r="C1574" i="1"/>
  <c r="H1573" i="1"/>
  <c r="C1573" i="1"/>
  <c r="G1573" i="1" s="1"/>
  <c r="H1572" i="1"/>
  <c r="G1572" i="1"/>
  <c r="C1572" i="1"/>
  <c r="C1571" i="1"/>
  <c r="C1570" i="1"/>
  <c r="H1569" i="1"/>
  <c r="C1569" i="1"/>
  <c r="G1569" i="1" s="1"/>
  <c r="H1568" i="1"/>
  <c r="G1568" i="1"/>
  <c r="C1568" i="1"/>
  <c r="C1567" i="1"/>
  <c r="C1566" i="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4" i="1"/>
  <c r="G1544" i="1"/>
  <c r="C1544" i="1"/>
  <c r="C1543" i="1"/>
  <c r="C1542" i="1"/>
  <c r="H1541" i="1"/>
  <c r="C1541" i="1"/>
  <c r="G1541" i="1" s="1"/>
  <c r="C1540" i="1"/>
  <c r="H1540" i="1" s="1"/>
  <c r="C1539" i="1"/>
  <c r="C1538" i="1"/>
  <c r="H1537" i="1"/>
  <c r="C1537" i="1"/>
  <c r="G1537" i="1" s="1"/>
  <c r="C1536" i="1"/>
  <c r="H1536" i="1" s="1"/>
  <c r="C1535" i="1"/>
  <c r="C1534" i="1"/>
  <c r="H1533" i="1"/>
  <c r="C1533" i="1"/>
  <c r="G1533" i="1" s="1"/>
  <c r="H1532" i="1"/>
  <c r="G1532" i="1"/>
  <c r="C1532" i="1"/>
  <c r="C1531" i="1"/>
  <c r="C1530" i="1"/>
  <c r="H1529" i="1"/>
  <c r="C1529" i="1"/>
  <c r="G1529" i="1" s="1"/>
  <c r="H1528" i="1"/>
  <c r="G1528" i="1"/>
  <c r="C1528" i="1"/>
  <c r="C1527" i="1"/>
  <c r="C1526" i="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0" i="1"/>
  <c r="H1509" i="1"/>
  <c r="C1509" i="1"/>
  <c r="G1509" i="1" s="1"/>
  <c r="C1508" i="1"/>
  <c r="H1508" i="1" s="1"/>
  <c r="C1507" i="1"/>
  <c r="H1507" i="1" s="1"/>
  <c r="C1506" i="1"/>
  <c r="H1506" i="1" s="1"/>
  <c r="C1505" i="1"/>
  <c r="G1505" i="1" s="1"/>
  <c r="C1504" i="1"/>
  <c r="G1504" i="1" s="1"/>
  <c r="C1503" i="1"/>
  <c r="G1503" i="1" s="1"/>
  <c r="C1502" i="1"/>
  <c r="G1502" i="1" s="1"/>
  <c r="C1500" i="1"/>
  <c r="G1500" i="1" s="1"/>
  <c r="C1498" i="1"/>
  <c r="H1498" i="1" s="1"/>
  <c r="C1497" i="1"/>
  <c r="H1497" i="1" s="1"/>
  <c r="H1496" i="1"/>
  <c r="C1496" i="1"/>
  <c r="G1496" i="1" s="1"/>
  <c r="H1495" i="1"/>
  <c r="G1495" i="1"/>
  <c r="C1495" i="1"/>
  <c r="H1494" i="1"/>
  <c r="C1494" i="1"/>
  <c r="G1494" i="1" s="1"/>
  <c r="G1493" i="1"/>
  <c r="C1493" i="1"/>
  <c r="H1493" i="1" s="1"/>
  <c r="C1492" i="1"/>
  <c r="G1492" i="1" s="1"/>
  <c r="C1491" i="1"/>
  <c r="H1491" i="1" s="1"/>
  <c r="C1490" i="1"/>
  <c r="H1490" i="1" s="1"/>
  <c r="C1489" i="1"/>
  <c r="H1489" i="1" s="1"/>
  <c r="H1488" i="1"/>
  <c r="C1488" i="1"/>
  <c r="G1488" i="1" s="1"/>
  <c r="C1487" i="1"/>
  <c r="H1487" i="1" s="1"/>
  <c r="H1486" i="1"/>
  <c r="C1486" i="1"/>
  <c r="G1486" i="1" s="1"/>
  <c r="C1485" i="1"/>
  <c r="H1485" i="1" s="1"/>
  <c r="C1484" i="1"/>
  <c r="G1484" i="1" s="1"/>
  <c r="C1482" i="1"/>
  <c r="H1482" i="1" s="1"/>
  <c r="H1480" i="1"/>
  <c r="C1480" i="1"/>
  <c r="D1479" i="1"/>
  <c r="G1479" i="1" s="1"/>
  <c r="C1479" i="1"/>
  <c r="H1478" i="1"/>
  <c r="G1478" i="1"/>
  <c r="I1478" i="1" s="1"/>
  <c r="D1478" i="1"/>
  <c r="C1478" i="1"/>
  <c r="J1478" i="1" s="1"/>
  <c r="D1477" i="1"/>
  <c r="C1477" i="1"/>
  <c r="D1476" i="1"/>
  <c r="C1476" i="1"/>
  <c r="D1475" i="1"/>
  <c r="C1475" i="1"/>
  <c r="D1474" i="1"/>
  <c r="G1474" i="1" s="1"/>
  <c r="C1474" i="1"/>
  <c r="H1473" i="1"/>
  <c r="G1473" i="1"/>
  <c r="I1473" i="1" s="1"/>
  <c r="D1473" i="1"/>
  <c r="C1473" i="1"/>
  <c r="J1473" i="1" s="1"/>
  <c r="D1472" i="1"/>
  <c r="C1472" i="1"/>
  <c r="D1471" i="1"/>
  <c r="C1471" i="1"/>
  <c r="D1470" i="1"/>
  <c r="C1470" i="1"/>
  <c r="D1469" i="1"/>
  <c r="C1469" i="1"/>
  <c r="G1468" i="1"/>
  <c r="D1468" i="1"/>
  <c r="C1468" i="1"/>
  <c r="H1467" i="1"/>
  <c r="G1467" i="1"/>
  <c r="I1467" i="1" s="1"/>
  <c r="D1467" i="1"/>
  <c r="C1467" i="1"/>
  <c r="J1467" i="1" s="1"/>
  <c r="J1466" i="1"/>
  <c r="D1466" i="1"/>
  <c r="C1466" i="1"/>
  <c r="D1465" i="1"/>
  <c r="C1465" i="1"/>
  <c r="D1464" i="1"/>
  <c r="G1464" i="1" s="1"/>
  <c r="C1464" i="1"/>
  <c r="H1463" i="1"/>
  <c r="G1463" i="1"/>
  <c r="I1463" i="1" s="1"/>
  <c r="D1463" i="1"/>
  <c r="C1463" i="1"/>
  <c r="J1463" i="1" s="1"/>
  <c r="D1462" i="1"/>
  <c r="C1462" i="1"/>
  <c r="G1461" i="1"/>
  <c r="D1461" i="1"/>
  <c r="C1461" i="1"/>
  <c r="H1461" i="1" s="1"/>
  <c r="D1460" i="1"/>
  <c r="C1460" i="1"/>
  <c r="J1459" i="1"/>
  <c r="D1459" i="1"/>
  <c r="C1459" i="1"/>
  <c r="H1458" i="1"/>
  <c r="G1458" i="1"/>
  <c r="I1458" i="1" s="1"/>
  <c r="D1458" i="1"/>
  <c r="C1458" i="1"/>
  <c r="J1458" i="1" s="1"/>
  <c r="G1457" i="1"/>
  <c r="I1457" i="1" s="1"/>
  <c r="D1457" i="1"/>
  <c r="C1457" i="1"/>
  <c r="H1457" i="1" s="1"/>
  <c r="H1456" i="1"/>
  <c r="D1456" i="1"/>
  <c r="C1456" i="1"/>
  <c r="D1455" i="1"/>
  <c r="J1455" i="1" s="1"/>
  <c r="C1455" i="1"/>
  <c r="D1454" i="1"/>
  <c r="C1454" i="1"/>
  <c r="G1453" i="1"/>
  <c r="D1453" i="1"/>
  <c r="C1453" i="1"/>
  <c r="H1453" i="1" s="1"/>
  <c r="H1452" i="1"/>
  <c r="D1452" i="1"/>
  <c r="C1452" i="1"/>
  <c r="D1451" i="1"/>
  <c r="J1451" i="1" s="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D1445" i="1"/>
  <c r="J1445" i="1" s="1"/>
  <c r="C1445" i="1"/>
  <c r="J1444" i="1"/>
  <c r="H1444" i="1"/>
  <c r="G1444" i="1"/>
  <c r="I1444" i="1" s="1"/>
  <c r="D1444" i="1"/>
  <c r="C1444" i="1"/>
  <c r="D1443" i="1"/>
  <c r="C1443" i="1"/>
  <c r="D1442" i="1"/>
  <c r="C1442" i="1"/>
  <c r="H1441" i="1"/>
  <c r="D1441" i="1"/>
  <c r="C1441" i="1"/>
  <c r="J1440" i="1"/>
  <c r="H1440" i="1"/>
  <c r="G1440" i="1"/>
  <c r="D1440" i="1"/>
  <c r="C1440" i="1"/>
  <c r="D1439" i="1"/>
  <c r="C1439" i="1"/>
  <c r="H1438" i="1"/>
  <c r="D1438" i="1"/>
  <c r="C1438" i="1"/>
  <c r="G1438" i="1" s="1"/>
  <c r="D1437" i="1"/>
  <c r="H1437" i="1" s="1"/>
  <c r="C1437" i="1"/>
  <c r="D1436" i="1"/>
  <c r="C1436"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D1423" i="1"/>
  <c r="C1423" i="1"/>
  <c r="H1422" i="1"/>
  <c r="D1422" i="1"/>
  <c r="C1422" i="1"/>
  <c r="G1422" i="1" s="1"/>
  <c r="D1421" i="1"/>
  <c r="H1421" i="1" s="1"/>
  <c r="C1421" i="1"/>
  <c r="D1420" i="1"/>
  <c r="C1420" i="1"/>
  <c r="D1419" i="1"/>
  <c r="C1419" i="1"/>
  <c r="H1418" i="1"/>
  <c r="D1418" i="1"/>
  <c r="C1418" i="1"/>
  <c r="G1418" i="1" s="1"/>
  <c r="H1417" i="1"/>
  <c r="D1417" i="1"/>
  <c r="C1417" i="1"/>
  <c r="D1416" i="1"/>
  <c r="C1416" i="1"/>
  <c r="D1415" i="1"/>
  <c r="C1415" i="1"/>
  <c r="H1414" i="1"/>
  <c r="D1414" i="1"/>
  <c r="C1414" i="1"/>
  <c r="G1414" i="1" s="1"/>
  <c r="D1413" i="1"/>
  <c r="H1413" i="1" s="1"/>
  <c r="C1413" i="1"/>
  <c r="D1412" i="1"/>
  <c r="C1412" i="1"/>
  <c r="D1411" i="1"/>
  <c r="C1411" i="1"/>
  <c r="H1410" i="1"/>
  <c r="D1410" i="1"/>
  <c r="C1410" i="1"/>
  <c r="G1410" i="1" s="1"/>
  <c r="H1409" i="1"/>
  <c r="D1409" i="1"/>
  <c r="C1409" i="1"/>
  <c r="D1408" i="1"/>
  <c r="D1407" i="1"/>
  <c r="C1407" i="1"/>
  <c r="H1406" i="1"/>
  <c r="D1406" i="1"/>
  <c r="C1406" i="1"/>
  <c r="G1406" i="1" s="1"/>
  <c r="D1405" i="1"/>
  <c r="H1405" i="1" s="1"/>
  <c r="C1405" i="1"/>
  <c r="D1404" i="1"/>
  <c r="C1404" i="1"/>
  <c r="D1403" i="1"/>
  <c r="C1403" i="1"/>
  <c r="H1402" i="1"/>
  <c r="D1402" i="1"/>
  <c r="C1402" i="1"/>
  <c r="G1402" i="1" s="1"/>
  <c r="H1401" i="1"/>
  <c r="D1401" i="1"/>
  <c r="C1401" i="1"/>
  <c r="D1400" i="1"/>
  <c r="C1400" i="1"/>
  <c r="D1399" i="1"/>
  <c r="C1399" i="1"/>
  <c r="H1398" i="1"/>
  <c r="D1398" i="1"/>
  <c r="C1398" i="1"/>
  <c r="G1398" i="1" s="1"/>
  <c r="D1397" i="1"/>
  <c r="H1397" i="1" s="1"/>
  <c r="C1397" i="1"/>
  <c r="D1396" i="1"/>
  <c r="C1396" i="1"/>
  <c r="D1395" i="1"/>
  <c r="C1395" i="1"/>
  <c r="H1394" i="1"/>
  <c r="D1394" i="1"/>
  <c r="C1394" i="1"/>
  <c r="G1394" i="1" s="1"/>
  <c r="H1393" i="1"/>
  <c r="D1393" i="1"/>
  <c r="C1393" i="1"/>
  <c r="D1392" i="1"/>
  <c r="C1392" i="1"/>
  <c r="D1391" i="1"/>
  <c r="C1391" i="1"/>
  <c r="H1390" i="1"/>
  <c r="D1390" i="1"/>
  <c r="C1390" i="1"/>
  <c r="G1390" i="1" s="1"/>
  <c r="D1389" i="1"/>
  <c r="H1389" i="1" s="1"/>
  <c r="C1389" i="1"/>
  <c r="D1388" i="1"/>
  <c r="C1388" i="1"/>
  <c r="D1387" i="1"/>
  <c r="C1387" i="1"/>
  <c r="H1386" i="1"/>
  <c r="D1386" i="1"/>
  <c r="C1386" i="1"/>
  <c r="G1386" i="1" s="1"/>
  <c r="H1385" i="1"/>
  <c r="D1385" i="1"/>
  <c r="C1385" i="1"/>
  <c r="D1384" i="1"/>
  <c r="C1384" i="1"/>
  <c r="D1383"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H1369" i="1"/>
  <c r="D1369" i="1"/>
  <c r="C1369" i="1"/>
  <c r="D1368" i="1"/>
  <c r="C1368" i="1"/>
  <c r="D1367" i="1"/>
  <c r="C1367" i="1"/>
  <c r="H1366" i="1"/>
  <c r="D1366" i="1"/>
  <c r="C1366" i="1"/>
  <c r="G1366" i="1" s="1"/>
  <c r="D1365" i="1"/>
  <c r="H1365" i="1" s="1"/>
  <c r="C1365" i="1"/>
  <c r="D1364" i="1"/>
  <c r="C1364" i="1"/>
  <c r="D1363" i="1"/>
  <c r="C1363" i="1"/>
  <c r="H1362" i="1"/>
  <c r="D1362" i="1"/>
  <c r="C1362" i="1"/>
  <c r="G1362" i="1" s="1"/>
  <c r="H1361" i="1"/>
  <c r="D1361" i="1"/>
  <c r="C1361" i="1"/>
  <c r="D1360" i="1"/>
  <c r="C1360" i="1"/>
  <c r="D1359" i="1"/>
  <c r="C1359" i="1"/>
  <c r="H1358" i="1"/>
  <c r="D1358" i="1"/>
  <c r="C1358" i="1"/>
  <c r="G1358" i="1" s="1"/>
  <c r="D1357" i="1"/>
  <c r="H1357" i="1" s="1"/>
  <c r="C1357" i="1"/>
  <c r="D1356" i="1"/>
  <c r="C1356" i="1"/>
  <c r="D1355" i="1"/>
  <c r="C1355" i="1"/>
  <c r="H1354" i="1"/>
  <c r="D1354" i="1"/>
  <c r="C1354" i="1"/>
  <c r="G1354" i="1" s="1"/>
  <c r="H1353" i="1"/>
  <c r="D1353" i="1"/>
  <c r="C1353" i="1"/>
  <c r="D1352" i="1"/>
  <c r="C1352" i="1"/>
  <c r="D1351" i="1"/>
  <c r="C1351" i="1"/>
  <c r="H1350" i="1"/>
  <c r="D1350" i="1"/>
  <c r="C1350" i="1"/>
  <c r="G1350" i="1" s="1"/>
  <c r="D1349" i="1"/>
  <c r="H1349" i="1" s="1"/>
  <c r="C1349" i="1"/>
  <c r="D1348" i="1"/>
  <c r="C1348" i="1"/>
  <c r="D1347" i="1"/>
  <c r="C1347" i="1"/>
  <c r="H1346" i="1"/>
  <c r="D1346" i="1"/>
  <c r="C1346" i="1"/>
  <c r="G1346" i="1" s="1"/>
  <c r="H1345" i="1"/>
  <c r="D1345" i="1"/>
  <c r="C1345" i="1"/>
  <c r="D1344" i="1"/>
  <c r="C1344" i="1"/>
  <c r="D1343" i="1"/>
  <c r="C1343" i="1"/>
  <c r="H1342" i="1"/>
  <c r="D1342" i="1"/>
  <c r="C1342" i="1"/>
  <c r="G1342" i="1" s="1"/>
  <c r="D1341" i="1"/>
  <c r="H1341" i="1" s="1"/>
  <c r="C1341" i="1"/>
  <c r="D1340" i="1"/>
  <c r="C1340" i="1"/>
  <c r="D1339" i="1"/>
  <c r="C1339" i="1"/>
  <c r="H1338" i="1"/>
  <c r="D1338" i="1"/>
  <c r="C1338" i="1"/>
  <c r="G1338" i="1" s="1"/>
  <c r="C1337" i="1"/>
  <c r="D1336" i="1"/>
  <c r="C1336" i="1"/>
  <c r="D1335" i="1"/>
  <c r="C1335" i="1"/>
  <c r="H1334" i="1"/>
  <c r="D1334" i="1"/>
  <c r="C1334" i="1"/>
  <c r="G1334" i="1" s="1"/>
  <c r="D1333" i="1"/>
  <c r="H1333" i="1" s="1"/>
  <c r="C1333" i="1"/>
  <c r="D1332" i="1"/>
  <c r="C1332" i="1"/>
  <c r="D1331" i="1"/>
  <c r="C1331" i="1"/>
  <c r="D1330" i="1"/>
  <c r="D1328" i="1"/>
  <c r="C1328" i="1"/>
  <c r="D1327" i="1"/>
  <c r="C1327" i="1"/>
  <c r="H1326" i="1"/>
  <c r="D1326" i="1"/>
  <c r="C1326" i="1"/>
  <c r="G1326" i="1" s="1"/>
  <c r="H1325" i="1"/>
  <c r="D1325" i="1"/>
  <c r="C1325" i="1"/>
  <c r="D1324" i="1"/>
  <c r="C1324" i="1"/>
  <c r="D1323" i="1"/>
  <c r="C1323" i="1"/>
  <c r="H1322" i="1"/>
  <c r="D1322" i="1"/>
  <c r="C1322" i="1"/>
  <c r="G1322" i="1" s="1"/>
  <c r="D1321" i="1"/>
  <c r="H1321" i="1" s="1"/>
  <c r="C1321" i="1"/>
  <c r="D1320" i="1"/>
  <c r="C1320" i="1"/>
  <c r="D1319" i="1"/>
  <c r="C1319" i="1"/>
  <c r="H1318" i="1"/>
  <c r="D1318" i="1"/>
  <c r="C1318" i="1"/>
  <c r="G1318" i="1" s="1"/>
  <c r="H1317" i="1"/>
  <c r="D1317" i="1"/>
  <c r="C1317" i="1"/>
  <c r="D1316" i="1"/>
  <c r="C1316" i="1"/>
  <c r="D1315" i="1"/>
  <c r="C1315" i="1"/>
  <c r="H1314" i="1"/>
  <c r="D1314" i="1"/>
  <c r="C1314" i="1"/>
  <c r="G1314" i="1" s="1"/>
  <c r="D1313" i="1"/>
  <c r="H1313" i="1" s="1"/>
  <c r="C1313" i="1"/>
  <c r="D1312" i="1"/>
  <c r="C1312" i="1"/>
  <c r="D1311" i="1"/>
  <c r="C1311" i="1"/>
  <c r="H1310" i="1"/>
  <c r="D1310" i="1"/>
  <c r="C1310" i="1"/>
  <c r="G1310" i="1" s="1"/>
  <c r="H1309" i="1"/>
  <c r="D1309" i="1"/>
  <c r="C1309" i="1"/>
  <c r="D1308" i="1"/>
  <c r="C1308" i="1"/>
  <c r="D1307" i="1"/>
  <c r="C1307" i="1"/>
  <c r="H1306" i="1"/>
  <c r="D1306" i="1"/>
  <c r="C1306" i="1"/>
  <c r="G1306" i="1" s="1"/>
  <c r="D1305" i="1"/>
  <c r="H1305" i="1" s="1"/>
  <c r="C1305" i="1"/>
  <c r="D1304" i="1"/>
  <c r="C1304" i="1"/>
  <c r="D1303" i="1"/>
  <c r="C1303" i="1"/>
  <c r="H1302" i="1"/>
  <c r="D1302" i="1"/>
  <c r="C1302" i="1"/>
  <c r="G1302" i="1" s="1"/>
  <c r="H1301" i="1"/>
  <c r="D1301" i="1"/>
  <c r="C1301" i="1"/>
  <c r="D1300" i="1"/>
  <c r="C1300" i="1"/>
  <c r="D1299" i="1"/>
  <c r="C1299" i="1"/>
  <c r="H1298" i="1"/>
  <c r="D1298" i="1"/>
  <c r="C1298" i="1"/>
  <c r="G1298" i="1" s="1"/>
  <c r="D1297" i="1"/>
  <c r="H1297" i="1" s="1"/>
  <c r="C1297" i="1"/>
  <c r="D1296" i="1"/>
  <c r="C1296" i="1"/>
  <c r="D1295" i="1"/>
  <c r="C1295" i="1"/>
  <c r="H1294" i="1"/>
  <c r="D1294" i="1"/>
  <c r="C1294" i="1"/>
  <c r="G1294" i="1" s="1"/>
  <c r="H1293" i="1"/>
  <c r="D1293" i="1"/>
  <c r="C1293" i="1"/>
  <c r="D1292" i="1"/>
  <c r="C1292" i="1"/>
  <c r="D1291" i="1"/>
  <c r="C1291" i="1"/>
  <c r="H1290" i="1"/>
  <c r="D1290" i="1"/>
  <c r="C1290" i="1"/>
  <c r="G1290" i="1" s="1"/>
  <c r="D1289" i="1"/>
  <c r="H1289" i="1" s="1"/>
  <c r="C1289" i="1"/>
  <c r="D1288" i="1"/>
  <c r="C1288" i="1"/>
  <c r="D1287" i="1"/>
  <c r="C1287" i="1"/>
  <c r="H1286" i="1"/>
  <c r="D1286" i="1"/>
  <c r="C1286" i="1"/>
  <c r="G1286" i="1" s="1"/>
  <c r="H1285" i="1"/>
  <c r="D1285" i="1"/>
  <c r="C1285" i="1"/>
  <c r="D1284" i="1"/>
  <c r="C1284" i="1"/>
  <c r="D1283" i="1"/>
  <c r="C1283" i="1"/>
  <c r="H1282" i="1"/>
  <c r="D1282" i="1"/>
  <c r="C1282" i="1"/>
  <c r="G1282" i="1" s="1"/>
  <c r="D1281" i="1"/>
  <c r="H1281" i="1" s="1"/>
  <c r="C1281" i="1"/>
  <c r="D1280" i="1"/>
  <c r="C1280" i="1"/>
  <c r="D1279" i="1"/>
  <c r="C1279" i="1"/>
  <c r="H1278" i="1"/>
  <c r="D1278" i="1"/>
  <c r="C1278" i="1"/>
  <c r="G1278" i="1" s="1"/>
  <c r="H1277" i="1"/>
  <c r="D1277" i="1"/>
  <c r="C1277" i="1"/>
  <c r="D1276" i="1"/>
  <c r="C1276" i="1"/>
  <c r="D1275" i="1"/>
  <c r="C1275" i="1"/>
  <c r="H1274" i="1"/>
  <c r="D1274" i="1"/>
  <c r="C1274" i="1"/>
  <c r="G1274" i="1" s="1"/>
  <c r="D1273" i="1"/>
  <c r="H1273" i="1" s="1"/>
  <c r="C1273" i="1"/>
  <c r="D1272" i="1"/>
  <c r="C1272" i="1"/>
  <c r="D1271" i="1"/>
  <c r="C1271" i="1"/>
  <c r="H1270" i="1"/>
  <c r="D1270" i="1"/>
  <c r="C1270" i="1"/>
  <c r="G1270" i="1" s="1"/>
  <c r="H1269" i="1"/>
  <c r="D1269" i="1"/>
  <c r="C1269" i="1"/>
  <c r="D1268" i="1"/>
  <c r="C1268" i="1"/>
  <c r="D1267" i="1"/>
  <c r="C1267" i="1"/>
  <c r="H1266" i="1"/>
  <c r="D1266" i="1"/>
  <c r="C1266" i="1"/>
  <c r="G1266" i="1" s="1"/>
  <c r="D1265" i="1"/>
  <c r="H1265" i="1" s="1"/>
  <c r="C1265" i="1"/>
  <c r="D1264" i="1"/>
  <c r="C1264" i="1"/>
  <c r="D1263" i="1"/>
  <c r="C1263" i="1"/>
  <c r="H1262" i="1"/>
  <c r="D1262" i="1"/>
  <c r="C1262" i="1"/>
  <c r="G1262" i="1" s="1"/>
  <c r="H1261" i="1"/>
  <c r="D1261" i="1"/>
  <c r="C1261" i="1"/>
  <c r="D1260" i="1"/>
  <c r="C1260" i="1"/>
  <c r="D1259" i="1"/>
  <c r="C1259" i="1"/>
  <c r="H1258" i="1"/>
  <c r="D1258" i="1"/>
  <c r="C1258" i="1"/>
  <c r="G1258" i="1" s="1"/>
  <c r="D1257" i="1"/>
  <c r="H1257" i="1" s="1"/>
  <c r="C1257" i="1"/>
  <c r="D1256" i="1"/>
  <c r="C1256" i="1"/>
  <c r="D1255" i="1"/>
  <c r="C1255" i="1"/>
  <c r="H1254" i="1"/>
  <c r="D1254" i="1"/>
  <c r="C1254" i="1"/>
  <c r="G1254" i="1" s="1"/>
  <c r="H1253" i="1"/>
  <c r="D1253" i="1"/>
  <c r="C1253" i="1"/>
  <c r="D1252" i="1"/>
  <c r="C1252" i="1"/>
  <c r="D1251" i="1"/>
  <c r="C1251" i="1"/>
  <c r="H1250" i="1"/>
  <c r="D1250" i="1"/>
  <c r="C1250" i="1"/>
  <c r="G1250" i="1" s="1"/>
  <c r="D1249" i="1"/>
  <c r="H1249" i="1" s="1"/>
  <c r="C1249" i="1"/>
  <c r="D1248" i="1"/>
  <c r="C1248" i="1"/>
  <c r="D1247" i="1"/>
  <c r="C1247" i="1"/>
  <c r="H1246" i="1"/>
  <c r="D1246" i="1"/>
  <c r="C1246" i="1"/>
  <c r="G1246" i="1" s="1"/>
  <c r="H1245" i="1"/>
  <c r="D1245" i="1"/>
  <c r="C1245" i="1"/>
  <c r="D1244" i="1"/>
  <c r="C1244" i="1"/>
  <c r="D1243" i="1"/>
  <c r="C1243" i="1"/>
  <c r="H1242" i="1"/>
  <c r="D1242" i="1"/>
  <c r="C1242" i="1"/>
  <c r="G1242" i="1" s="1"/>
  <c r="D1241" i="1"/>
  <c r="H1241" i="1" s="1"/>
  <c r="C1241" i="1"/>
  <c r="D1240" i="1"/>
  <c r="C1240" i="1"/>
  <c r="D1239" i="1"/>
  <c r="C1239" i="1"/>
  <c r="H1238" i="1"/>
  <c r="D1238" i="1"/>
  <c r="C1238" i="1"/>
  <c r="G1238" i="1" s="1"/>
  <c r="H1237" i="1"/>
  <c r="D1237" i="1"/>
  <c r="C1237" i="1"/>
  <c r="D1236" i="1"/>
  <c r="C1236" i="1"/>
  <c r="H1234" i="1"/>
  <c r="D1234" i="1"/>
  <c r="C1234" i="1"/>
  <c r="G1234" i="1" s="1"/>
  <c r="H1233" i="1"/>
  <c r="D1233" i="1"/>
  <c r="C1233" i="1"/>
  <c r="D1232" i="1"/>
  <c r="C1232" i="1"/>
  <c r="D1231" i="1"/>
  <c r="C1231" i="1"/>
  <c r="H1230" i="1"/>
  <c r="D1230" i="1"/>
  <c r="C1230" i="1"/>
  <c r="G1230" i="1" s="1"/>
  <c r="D1229" i="1"/>
  <c r="H1229" i="1" s="1"/>
  <c r="C1229" i="1"/>
  <c r="D1228" i="1"/>
  <c r="C1228" i="1"/>
  <c r="D1227" i="1"/>
  <c r="C1227" i="1"/>
  <c r="H1226" i="1"/>
  <c r="D1226" i="1"/>
  <c r="C1226" i="1"/>
  <c r="G1226" i="1" s="1"/>
  <c r="H1225" i="1"/>
  <c r="D1225" i="1"/>
  <c r="C1225" i="1"/>
  <c r="D1224" i="1"/>
  <c r="C1224" i="1"/>
  <c r="D1223" i="1"/>
  <c r="C1223" i="1"/>
  <c r="H1222" i="1"/>
  <c r="D1222" i="1"/>
  <c r="C1222" i="1"/>
  <c r="G1222" i="1" s="1"/>
  <c r="D1221" i="1"/>
  <c r="H1221" i="1" s="1"/>
  <c r="C1221" i="1"/>
  <c r="D1220" i="1"/>
  <c r="C1220" i="1"/>
  <c r="D1219" i="1"/>
  <c r="C1219" i="1"/>
  <c r="H1218" i="1"/>
  <c r="D1218" i="1"/>
  <c r="C1218" i="1"/>
  <c r="G1218" i="1" s="1"/>
  <c r="H1217" i="1"/>
  <c r="D1217" i="1"/>
  <c r="C1217" i="1"/>
  <c r="D1216" i="1"/>
  <c r="H1213" i="1"/>
  <c r="D1213" i="1"/>
  <c r="C1213" i="1"/>
  <c r="D1212" i="1"/>
  <c r="C1212" i="1"/>
  <c r="D1211" i="1"/>
  <c r="C1211" i="1"/>
  <c r="H1210" i="1"/>
  <c r="D1210" i="1"/>
  <c r="C1210" i="1"/>
  <c r="G1210" i="1" s="1"/>
  <c r="D1209" i="1"/>
  <c r="H1209" i="1" s="1"/>
  <c r="C1209" i="1"/>
  <c r="D1208" i="1"/>
  <c r="C1208" i="1"/>
  <c r="D1207" i="1"/>
  <c r="C1207" i="1"/>
  <c r="H1206" i="1"/>
  <c r="D1206" i="1"/>
  <c r="C1206" i="1"/>
  <c r="G1206" i="1" s="1"/>
  <c r="H1205" i="1"/>
  <c r="D1205" i="1"/>
  <c r="C1205" i="1"/>
  <c r="D1204" i="1"/>
  <c r="C1204" i="1"/>
  <c r="D1203" i="1"/>
  <c r="C1203" i="1"/>
  <c r="H1202" i="1"/>
  <c r="D1202" i="1"/>
  <c r="C1202" i="1"/>
  <c r="G1202" i="1" s="1"/>
  <c r="D1201" i="1"/>
  <c r="H1201" i="1" s="1"/>
  <c r="C1201" i="1"/>
  <c r="D1200" i="1"/>
  <c r="C1200" i="1"/>
  <c r="D1199" i="1"/>
  <c r="C1199" i="1"/>
  <c r="H1198" i="1"/>
  <c r="D1198" i="1"/>
  <c r="C1198" i="1"/>
  <c r="G1198" i="1" s="1"/>
  <c r="H1197" i="1"/>
  <c r="D1197" i="1"/>
  <c r="C1197" i="1"/>
  <c r="D1196" i="1"/>
  <c r="C1196" i="1"/>
  <c r="D1195" i="1"/>
  <c r="C1195" i="1"/>
  <c r="H1194" i="1"/>
  <c r="D1194" i="1"/>
  <c r="C1194" i="1"/>
  <c r="G1194" i="1" s="1"/>
  <c r="D1193" i="1"/>
  <c r="H1193" i="1" s="1"/>
  <c r="C1193" i="1"/>
  <c r="D1192" i="1"/>
  <c r="C1192" i="1"/>
  <c r="D1191" i="1"/>
  <c r="C1191" i="1"/>
  <c r="H1190" i="1"/>
  <c r="D1190" i="1"/>
  <c r="C1190" i="1"/>
  <c r="G1190" i="1" s="1"/>
  <c r="H1189" i="1"/>
  <c r="D1189" i="1"/>
  <c r="C1189" i="1"/>
  <c r="D1188" i="1"/>
  <c r="C1188" i="1"/>
  <c r="D1187" i="1"/>
  <c r="C1187" i="1"/>
  <c r="H1186" i="1"/>
  <c r="D1186" i="1"/>
  <c r="C1186" i="1"/>
  <c r="G1186" i="1" s="1"/>
  <c r="D1185" i="1"/>
  <c r="H1185" i="1" s="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G1155" i="1"/>
  <c r="D1155" i="1"/>
  <c r="C1155" i="1"/>
  <c r="G1154" i="1"/>
  <c r="D1154" i="1"/>
  <c r="C1154" i="1"/>
  <c r="G1151" i="1"/>
  <c r="D1151" i="1"/>
  <c r="C1151" i="1"/>
  <c r="G1150" i="1"/>
  <c r="D1150" i="1"/>
  <c r="C1150" i="1"/>
  <c r="D1149" i="1"/>
  <c r="C1149" i="1"/>
  <c r="D1148" i="1"/>
  <c r="C1148" i="1"/>
  <c r="G1147" i="1"/>
  <c r="D1147" i="1"/>
  <c r="C1147" i="1"/>
  <c r="D1146" i="1"/>
  <c r="G1146" i="1" s="1"/>
  <c r="C1146" i="1"/>
  <c r="D1145" i="1"/>
  <c r="C1145" i="1"/>
  <c r="D1144" i="1"/>
  <c r="C1144" i="1"/>
  <c r="G1143" i="1"/>
  <c r="D1143" i="1"/>
  <c r="C1143" i="1"/>
  <c r="G1142" i="1"/>
  <c r="D1142" i="1"/>
  <c r="C1142" i="1"/>
  <c r="D1141" i="1"/>
  <c r="C1141" i="1"/>
  <c r="D1140" i="1"/>
  <c r="C1140" i="1"/>
  <c r="G1139" i="1"/>
  <c r="D1139" i="1"/>
  <c r="C1139" i="1"/>
  <c r="D1138" i="1"/>
  <c r="G1138" i="1" s="1"/>
  <c r="C1138" i="1"/>
  <c r="D1137" i="1"/>
  <c r="C1137" i="1"/>
  <c r="D1136" i="1"/>
  <c r="C1136" i="1"/>
  <c r="G1135" i="1"/>
  <c r="D1135" i="1"/>
  <c r="C1135" i="1"/>
  <c r="G1134" i="1"/>
  <c r="D1134" i="1"/>
  <c r="C1134" i="1"/>
  <c r="D1133" i="1"/>
  <c r="C1133" i="1"/>
  <c r="D1132" i="1"/>
  <c r="C1132" i="1"/>
  <c r="G1131" i="1"/>
  <c r="D1131" i="1"/>
  <c r="C1131" i="1"/>
  <c r="D1130" i="1"/>
  <c r="G1130" i="1" s="1"/>
  <c r="C1130" i="1"/>
  <c r="D1129" i="1"/>
  <c r="C1129" i="1"/>
  <c r="D1128" i="1"/>
  <c r="C1128" i="1"/>
  <c r="G1127" i="1"/>
  <c r="D1127" i="1"/>
  <c r="C1127" i="1"/>
  <c r="G1126" i="1"/>
  <c r="D1126" i="1"/>
  <c r="C1126" i="1"/>
  <c r="D1125" i="1"/>
  <c r="C1125" i="1"/>
  <c r="C1124" i="1"/>
  <c r="G1123" i="1"/>
  <c r="D1123" i="1"/>
  <c r="C1123" i="1"/>
  <c r="D1122" i="1"/>
  <c r="G1122" i="1" s="1"/>
  <c r="C1122" i="1"/>
  <c r="D1121" i="1"/>
  <c r="C1121" i="1"/>
  <c r="D1120" i="1"/>
  <c r="C1120" i="1"/>
  <c r="G1119" i="1"/>
  <c r="D1119" i="1"/>
  <c r="C1119" i="1"/>
  <c r="G1118" i="1"/>
  <c r="D1118" i="1"/>
  <c r="C1118" i="1"/>
  <c r="D1117" i="1"/>
  <c r="C1117" i="1"/>
  <c r="D1116" i="1"/>
  <c r="C1116" i="1"/>
  <c r="G1115" i="1"/>
  <c r="D1115" i="1"/>
  <c r="C1115" i="1"/>
  <c r="D1114" i="1"/>
  <c r="G1114" i="1" s="1"/>
  <c r="C1114" i="1"/>
  <c r="D1113" i="1"/>
  <c r="C1113" i="1"/>
  <c r="D1112" i="1"/>
  <c r="C1112" i="1"/>
  <c r="G1111" i="1"/>
  <c r="D1111" i="1"/>
  <c r="C1111" i="1"/>
  <c r="G1110" i="1"/>
  <c r="D1110" i="1"/>
  <c r="C1110" i="1"/>
  <c r="D1109" i="1"/>
  <c r="C1109" i="1"/>
  <c r="D1108" i="1"/>
  <c r="C1108" i="1"/>
  <c r="G1107" i="1"/>
  <c r="D1107" i="1"/>
  <c r="C1107" i="1"/>
  <c r="D1106" i="1"/>
  <c r="G1106" i="1" s="1"/>
  <c r="C1106" i="1"/>
  <c r="D1105" i="1"/>
  <c r="C1105" i="1"/>
  <c r="D1104" i="1"/>
  <c r="C1104" i="1"/>
  <c r="G1103" i="1"/>
  <c r="D1103" i="1"/>
  <c r="C1103" i="1"/>
  <c r="G1102" i="1"/>
  <c r="D1102" i="1"/>
  <c r="C1102" i="1"/>
  <c r="D1101" i="1"/>
  <c r="C1101" i="1"/>
  <c r="D1100" i="1"/>
  <c r="C1100" i="1"/>
  <c r="G1099" i="1"/>
  <c r="D1099" i="1"/>
  <c r="C1099" i="1"/>
  <c r="D1098" i="1"/>
  <c r="G1098" i="1" s="1"/>
  <c r="C1098" i="1"/>
  <c r="D1097" i="1"/>
  <c r="C1097" i="1"/>
  <c r="D1096" i="1"/>
  <c r="G1095" i="1"/>
  <c r="D1095" i="1"/>
  <c r="C1095" i="1"/>
  <c r="G1094" i="1"/>
  <c r="D1094" i="1"/>
  <c r="C1094" i="1"/>
  <c r="D1093" i="1"/>
  <c r="C1093" i="1"/>
  <c r="D1092" i="1"/>
  <c r="C1092" i="1"/>
  <c r="G1091" i="1"/>
  <c r="D1091" i="1"/>
  <c r="C1091" i="1"/>
  <c r="D1090" i="1"/>
  <c r="G1090" i="1" s="1"/>
  <c r="C1090" i="1"/>
  <c r="D1089" i="1"/>
  <c r="C1089" i="1"/>
  <c r="D1088" i="1"/>
  <c r="C1088" i="1"/>
  <c r="G1087" i="1"/>
  <c r="D1087" i="1"/>
  <c r="C1087" i="1"/>
  <c r="G1086" i="1"/>
  <c r="D1086" i="1"/>
  <c r="C1086" i="1"/>
  <c r="D1085" i="1"/>
  <c r="C1085" i="1"/>
  <c r="D1084" i="1"/>
  <c r="C1084" i="1"/>
  <c r="G1083" i="1"/>
  <c r="D1083" i="1"/>
  <c r="C1083" i="1"/>
  <c r="D1082" i="1"/>
  <c r="G1082" i="1" s="1"/>
  <c r="C1082" i="1"/>
  <c r="D1081" i="1"/>
  <c r="C1081" i="1"/>
  <c r="D1080" i="1"/>
  <c r="C1080" i="1"/>
  <c r="G1079" i="1"/>
  <c r="D1079" i="1"/>
  <c r="C1079" i="1"/>
  <c r="G1078" i="1"/>
  <c r="D1078" i="1"/>
  <c r="C1078" i="1"/>
  <c r="D1077" i="1"/>
  <c r="C1077" i="1"/>
  <c r="D1076" i="1"/>
  <c r="C1076" i="1"/>
  <c r="G1075" i="1"/>
  <c r="D1075" i="1"/>
  <c r="C1075" i="1"/>
  <c r="D1074" i="1"/>
  <c r="G1074" i="1" s="1"/>
  <c r="C1074" i="1"/>
  <c r="D1073" i="1"/>
  <c r="C1073" i="1"/>
  <c r="D1072" i="1"/>
  <c r="C1072" i="1"/>
  <c r="G1071" i="1"/>
  <c r="D1071" i="1"/>
  <c r="C1071" i="1"/>
  <c r="G1070" i="1"/>
  <c r="D1070" i="1"/>
  <c r="C1070" i="1"/>
  <c r="D1069" i="1"/>
  <c r="C1069" i="1"/>
  <c r="D1068" i="1"/>
  <c r="C1068" i="1"/>
  <c r="G1067" i="1"/>
  <c r="D1067" i="1"/>
  <c r="C1067" i="1"/>
  <c r="D1066" i="1"/>
  <c r="G1066" i="1" s="1"/>
  <c r="C1066" i="1"/>
  <c r="C1065" i="1"/>
  <c r="D1064" i="1"/>
  <c r="C1064" i="1"/>
  <c r="G1063" i="1"/>
  <c r="D1063" i="1"/>
  <c r="C1063" i="1"/>
  <c r="G1062" i="1"/>
  <c r="D1062" i="1"/>
  <c r="C1062" i="1"/>
  <c r="D1061" i="1"/>
  <c r="C1061" i="1"/>
  <c r="D1060" i="1"/>
  <c r="C1060" i="1"/>
  <c r="G1059" i="1"/>
  <c r="D1059" i="1"/>
  <c r="C1059" i="1"/>
  <c r="D1058" i="1"/>
  <c r="G1058" i="1" s="1"/>
  <c r="C1058" i="1"/>
  <c r="D1057" i="1"/>
  <c r="C1057" i="1"/>
  <c r="D1056" i="1"/>
  <c r="C1056" i="1"/>
  <c r="G1055" i="1"/>
  <c r="D1055" i="1"/>
  <c r="C1055" i="1"/>
  <c r="G1054" i="1"/>
  <c r="D1054" i="1"/>
  <c r="C1054" i="1"/>
  <c r="D1053" i="1"/>
  <c r="C1053" i="1"/>
  <c r="D1052" i="1"/>
  <c r="C1052" i="1"/>
  <c r="G1051" i="1"/>
  <c r="D1051" i="1"/>
  <c r="C1051" i="1"/>
  <c r="D1050" i="1"/>
  <c r="G1050" i="1" s="1"/>
  <c r="C1050" i="1"/>
  <c r="D1049" i="1"/>
  <c r="C1049" i="1"/>
  <c r="D1048" i="1"/>
  <c r="C1048" i="1"/>
  <c r="D1047" i="1"/>
  <c r="D1045" i="1"/>
  <c r="C1045" i="1"/>
  <c r="D1044" i="1"/>
  <c r="C1044" i="1"/>
  <c r="G1043" i="1"/>
  <c r="D1043" i="1"/>
  <c r="C1043" i="1"/>
  <c r="G1042" i="1"/>
  <c r="D1042" i="1"/>
  <c r="C1042" i="1"/>
  <c r="D1041" i="1"/>
  <c r="C1041" i="1"/>
  <c r="D1040" i="1"/>
  <c r="C1040" i="1"/>
  <c r="G1039" i="1"/>
  <c r="D1039" i="1"/>
  <c r="C1039" i="1"/>
  <c r="D1038" i="1"/>
  <c r="G1038" i="1" s="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H485" i="1" s="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C412" i="1"/>
  <c r="C411" i="1"/>
  <c r="G406"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G289" i="1"/>
  <c r="D289" i="1"/>
  <c r="C289" i="1"/>
  <c r="D288" i="1"/>
  <c r="H288" i="1" s="1"/>
  <c r="C288" i="1"/>
  <c r="C284" i="1"/>
  <c r="H283" i="1"/>
  <c r="D283" i="1"/>
  <c r="G283" i="1" s="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C264" i="1"/>
  <c r="H263" i="1"/>
  <c r="G263" i="1"/>
  <c r="D263" i="1"/>
  <c r="C263" i="1"/>
  <c r="H262" i="1"/>
  <c r="G262" i="1"/>
  <c r="D262" i="1"/>
  <c r="C262" i="1"/>
  <c r="D261" i="1"/>
  <c r="H261" i="1" s="1"/>
  <c r="C261" i="1"/>
  <c r="D260" i="1"/>
  <c r="G260" i="1" s="1"/>
  <c r="C260" i="1"/>
  <c r="D258" i="1"/>
  <c r="G258" i="1" s="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H218" i="1" s="1"/>
  <c r="C218" i="1"/>
  <c r="H217" i="1"/>
  <c r="G217" i="1"/>
  <c r="D217" i="1"/>
  <c r="C217" i="1"/>
  <c r="H216" i="1"/>
  <c r="G216" i="1"/>
  <c r="D216" i="1"/>
  <c r="C216" i="1"/>
  <c r="D215" i="1"/>
  <c r="H215" i="1" s="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C184" i="1"/>
  <c r="H183" i="1"/>
  <c r="D183" i="1"/>
  <c r="G183" i="1" s="1"/>
  <c r="C183" i="1"/>
  <c r="H182" i="1"/>
  <c r="D182" i="1"/>
  <c r="G182" i="1" s="1"/>
  <c r="C182" i="1"/>
  <c r="H181" i="1"/>
  <c r="D181" i="1"/>
  <c r="G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H172" i="1"/>
  <c r="G172" i="1"/>
  <c r="D172" i="1"/>
  <c r="C172" i="1"/>
  <c r="H171" i="1"/>
  <c r="G171" i="1"/>
  <c r="D171" i="1"/>
  <c r="C171" i="1"/>
  <c r="H170" i="1"/>
  <c r="G170" i="1"/>
  <c r="D170" i="1"/>
  <c r="C170" i="1"/>
  <c r="D169" i="1"/>
  <c r="H169" i="1" s="1"/>
  <c r="C169" i="1"/>
  <c r="D168" i="1"/>
  <c r="H168" i="1" s="1"/>
  <c r="C168" i="1"/>
  <c r="D167" i="1"/>
  <c r="H167" i="1" s="1"/>
  <c r="C167" i="1"/>
  <c r="D166" i="1"/>
  <c r="G166" i="1" s="1"/>
  <c r="C166" i="1"/>
  <c r="D165" i="1"/>
  <c r="H165" i="1" s="1"/>
  <c r="C165" i="1"/>
  <c r="D164" i="1"/>
  <c r="H164" i="1" s="1"/>
  <c r="C164" i="1"/>
  <c r="D163" i="1"/>
  <c r="H163" i="1" s="1"/>
  <c r="C163" i="1"/>
  <c r="H162" i="1"/>
  <c r="G162" i="1"/>
  <c r="D162" i="1"/>
  <c r="C162" i="1"/>
  <c r="H161" i="1"/>
  <c r="G161" i="1"/>
  <c r="D161" i="1"/>
  <c r="C161" i="1"/>
  <c r="D160" i="1"/>
  <c r="H160" i="1" s="1"/>
  <c r="C160" i="1"/>
  <c r="H158" i="1"/>
  <c r="G158" i="1"/>
  <c r="D158" i="1"/>
  <c r="C158" i="1"/>
  <c r="D157" i="1"/>
  <c r="H157" i="1" s="1"/>
  <c r="C157" i="1"/>
  <c r="H156" i="1"/>
  <c r="G156" i="1"/>
  <c r="D156" i="1"/>
  <c r="C156" i="1"/>
  <c r="D155" i="1"/>
  <c r="G155" i="1" s="1"/>
  <c r="C155" i="1"/>
  <c r="H154" i="1"/>
  <c r="G154" i="1"/>
  <c r="D154" i="1"/>
  <c r="C154" i="1"/>
  <c r="H153" i="1"/>
  <c r="G153" i="1"/>
  <c r="D153" i="1"/>
  <c r="C153" i="1"/>
  <c r="H152" i="1"/>
  <c r="D152" i="1"/>
  <c r="G152" i="1" s="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H121" i="1"/>
  <c r="G121" i="1"/>
  <c r="D121" i="1"/>
  <c r="C121" i="1"/>
  <c r="C120" i="1"/>
  <c r="H119" i="1"/>
  <c r="D119" i="1"/>
  <c r="G119" i="1" s="1"/>
  <c r="C119" i="1"/>
  <c r="H118" i="1"/>
  <c r="D118" i="1"/>
  <c r="G118" i="1" s="1"/>
  <c r="C118" i="1"/>
  <c r="H117" i="1"/>
  <c r="G117" i="1"/>
  <c r="D117" i="1"/>
  <c r="C117" i="1"/>
  <c r="C116" i="1"/>
  <c r="H115" i="1"/>
  <c r="G115" i="1"/>
  <c r="D115" i="1"/>
  <c r="C115" i="1"/>
  <c r="H114" i="1"/>
  <c r="G114" i="1"/>
  <c r="D114" i="1"/>
  <c r="C114" i="1"/>
  <c r="H113" i="1"/>
  <c r="D113" i="1"/>
  <c r="G113" i="1" s="1"/>
  <c r="C113" i="1"/>
  <c r="H112" i="1"/>
  <c r="G112" i="1"/>
  <c r="D112" i="1"/>
  <c r="C112" i="1"/>
  <c r="H111" i="1"/>
  <c r="D111" i="1"/>
  <c r="G111" i="1" s="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D90" i="1"/>
  <c r="G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69" i="1"/>
  <c r="G69" i="1"/>
  <c r="D69" i="1"/>
  <c r="C69" i="1"/>
  <c r="H68" i="1"/>
  <c r="G68" i="1"/>
  <c r="D68" i="1"/>
  <c r="C68" i="1"/>
  <c r="D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C55" i="1"/>
  <c r="H54" i="1"/>
  <c r="G54" i="1"/>
  <c r="D54" i="1"/>
  <c r="C54" i="1"/>
  <c r="H53" i="1"/>
  <c r="G53" i="1"/>
  <c r="D53" i="1"/>
  <c r="C53" i="1"/>
  <c r="H52" i="1"/>
  <c r="G52" i="1"/>
  <c r="D52" i="1"/>
  <c r="C52" i="1"/>
  <c r="H51" i="1"/>
  <c r="G51" i="1"/>
  <c r="D51" i="1"/>
  <c r="C51" i="1"/>
  <c r="D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H8" i="1"/>
  <c r="G8" i="1"/>
  <c r="D8" i="1"/>
  <c r="C8" i="1"/>
  <c r="H7" i="1"/>
  <c r="G7" i="1"/>
  <c r="D7" i="1"/>
  <c r="C7" i="1"/>
  <c r="H6" i="1"/>
  <c r="G6" i="1"/>
  <c r="D6" i="1"/>
  <c r="C6" i="1"/>
  <c r="H5" i="1"/>
  <c r="D5" i="1"/>
  <c r="G5" i="1" s="1"/>
  <c r="C5" i="1"/>
  <c r="H4" i="1"/>
  <c r="G4" i="1"/>
  <c r="D4" i="1"/>
  <c r="C4" i="1"/>
  <c r="G1540" i="1" l="1"/>
  <c r="G1536" i="1"/>
  <c r="G1576" i="1"/>
  <c r="H1576" i="1"/>
  <c r="H1503" i="1"/>
  <c r="G1508" i="1"/>
  <c r="G1506" i="1"/>
  <c r="H1504" i="1"/>
  <c r="H1499" i="1"/>
  <c r="G1499" i="1"/>
  <c r="H1502" i="1"/>
  <c r="C1501" i="1"/>
  <c r="H1501" i="1" s="1"/>
  <c r="G1491" i="1"/>
  <c r="G1487" i="1"/>
  <c r="G1485" i="1"/>
  <c r="G1483" i="1"/>
  <c r="D6" i="8"/>
  <c r="C1481" i="1" s="1"/>
  <c r="H1481" i="1" s="1"/>
  <c r="G404" i="1"/>
  <c r="G411" i="1"/>
  <c r="E644" i="4"/>
  <c r="D638" i="1" s="1"/>
  <c r="H258" i="1"/>
  <c r="E58" i="9"/>
  <c r="B58" i="9" s="1"/>
  <c r="E26" i="9"/>
  <c r="B26" i="9" s="1"/>
  <c r="B275" i="9"/>
  <c r="G288" i="1"/>
  <c r="D412" i="1"/>
  <c r="E643" i="4"/>
  <c r="D637" i="1" s="1"/>
  <c r="E593" i="4"/>
  <c r="D587" i="1" s="1"/>
  <c r="F605" i="4"/>
  <c r="G359" i="1"/>
  <c r="H359" i="1"/>
  <c r="H264" i="1"/>
  <c r="G264" i="1"/>
  <c r="G265" i="1"/>
  <c r="G261" i="1"/>
  <c r="H260" i="1"/>
  <c r="E70" i="9"/>
  <c r="B70" i="9" s="1"/>
  <c r="G257" i="1"/>
  <c r="H255" i="1"/>
  <c r="G255" i="1"/>
  <c r="E252" i="4"/>
  <c r="D248" i="1" s="1"/>
  <c r="F259" i="4"/>
  <c r="D236" i="1"/>
  <c r="E224" i="4"/>
  <c r="D220" i="1" s="1"/>
  <c r="G215" i="1"/>
  <c r="G218" i="1"/>
  <c r="G207" i="1"/>
  <c r="H206" i="1"/>
  <c r="G198" i="1"/>
  <c r="G201" i="1"/>
  <c r="E54" i="9"/>
  <c r="B54" i="9" s="1"/>
  <c r="E47" i="9"/>
  <c r="G184" i="1"/>
  <c r="H184" i="1"/>
  <c r="B222" i="9"/>
  <c r="E46" i="9"/>
  <c r="B46" i="9" s="1"/>
  <c r="F221" i="9"/>
  <c r="G180" i="1"/>
  <c r="G179" i="1"/>
  <c r="G178" i="1"/>
  <c r="G177" i="1"/>
  <c r="G176" i="1"/>
  <c r="G175" i="1"/>
  <c r="H173" i="1"/>
  <c r="G173" i="1"/>
  <c r="G174" i="1"/>
  <c r="F177" i="4"/>
  <c r="G169" i="1"/>
  <c r="G168" i="1"/>
  <c r="G167" i="1"/>
  <c r="G165" i="1"/>
  <c r="H166" i="1"/>
  <c r="G164" i="1"/>
  <c r="G163" i="1"/>
  <c r="G160" i="1"/>
  <c r="D149" i="1"/>
  <c r="G157" i="1"/>
  <c r="H155" i="1"/>
  <c r="E152" i="4"/>
  <c r="D148" i="1" s="1"/>
  <c r="G148" i="1" s="1"/>
  <c r="G307" i="1"/>
  <c r="G308" i="1"/>
  <c r="G116" i="1"/>
  <c r="H116" i="1"/>
  <c r="D108" i="1"/>
  <c r="E106" i="4"/>
  <c r="D102" i="1" s="1"/>
  <c r="H87" i="1"/>
  <c r="E82" i="4"/>
  <c r="D78" i="1" s="1"/>
  <c r="G72" i="1"/>
  <c r="G55" i="1"/>
  <c r="H55" i="1"/>
  <c r="G19" i="1"/>
  <c r="G20" i="1"/>
  <c r="E7" i="4"/>
  <c r="D3" i="1" s="1"/>
  <c r="G3" i="1" s="1"/>
  <c r="B214" i="9"/>
  <c r="G11" i="1"/>
  <c r="H135" i="1"/>
  <c r="G135" i="1"/>
  <c r="H47" i="1"/>
  <c r="G47" i="1"/>
  <c r="H64" i="1"/>
  <c r="G64" i="1"/>
  <c r="H120" i="1"/>
  <c r="G120" i="1"/>
  <c r="H124" i="1"/>
  <c r="G124" i="1"/>
  <c r="H284" i="1"/>
  <c r="G284" i="1"/>
  <c r="H496" i="1"/>
  <c r="G496" i="1"/>
  <c r="H502" i="1"/>
  <c r="G502" i="1"/>
  <c r="H506" i="1"/>
  <c r="G506" i="1"/>
  <c r="H510" i="1"/>
  <c r="G510" i="1"/>
  <c r="H516" i="1"/>
  <c r="G516" i="1"/>
  <c r="H520" i="1"/>
  <c r="G520" i="1"/>
  <c r="H524" i="1"/>
  <c r="G524" i="1"/>
  <c r="H528" i="1"/>
  <c r="G528" i="1"/>
  <c r="H532" i="1"/>
  <c r="G532" i="1"/>
  <c r="H536" i="1"/>
  <c r="G536" i="1"/>
  <c r="H538" i="1"/>
  <c r="G538" i="1"/>
  <c r="H542" i="1"/>
  <c r="G542" i="1"/>
  <c r="H548" i="1"/>
  <c r="G548" i="1"/>
  <c r="H552" i="1"/>
  <c r="G552" i="1"/>
  <c r="H556" i="1"/>
  <c r="G556" i="1"/>
  <c r="H560" i="1"/>
  <c r="G560" i="1"/>
  <c r="H564" i="1"/>
  <c r="G564" i="1"/>
  <c r="H566" i="1"/>
  <c r="G566" i="1"/>
  <c r="H570" i="1"/>
  <c r="G570" i="1"/>
  <c r="H578" i="1"/>
  <c r="G578" i="1"/>
  <c r="H582" i="1"/>
  <c r="G582" i="1"/>
  <c r="H586" i="1"/>
  <c r="G586" i="1"/>
  <c r="H590" i="1"/>
  <c r="G590" i="1"/>
  <c r="H596" i="1"/>
  <c r="G596" i="1"/>
  <c r="H600" i="1"/>
  <c r="G600" i="1"/>
  <c r="H604" i="1"/>
  <c r="G604" i="1"/>
  <c r="H608" i="1"/>
  <c r="G608" i="1"/>
  <c r="H612" i="1"/>
  <c r="G612" i="1"/>
  <c r="H616" i="1"/>
  <c r="G616" i="1"/>
  <c r="H620" i="1"/>
  <c r="G620" i="1"/>
  <c r="H624" i="1"/>
  <c r="G624" i="1"/>
  <c r="H642" i="1"/>
  <c r="G642" i="1"/>
  <c r="H648" i="1"/>
  <c r="G648" i="1"/>
  <c r="H652" i="1"/>
  <c r="G652" i="1"/>
  <c r="H656" i="1"/>
  <c r="G656" i="1"/>
  <c r="H660" i="1"/>
  <c r="G660" i="1"/>
  <c r="H664" i="1"/>
  <c r="G664" i="1"/>
  <c r="H668" i="1"/>
  <c r="G668" i="1"/>
  <c r="H672" i="1"/>
  <c r="G672" i="1"/>
  <c r="H676" i="1"/>
  <c r="G676" i="1"/>
  <c r="H680" i="1"/>
  <c r="G680" i="1"/>
  <c r="H686" i="1"/>
  <c r="G686" i="1"/>
  <c r="H692" i="1"/>
  <c r="G692" i="1"/>
  <c r="H696" i="1"/>
  <c r="G696" i="1"/>
  <c r="H700" i="1"/>
  <c r="G700" i="1"/>
  <c r="H704" i="1"/>
  <c r="G704" i="1"/>
  <c r="H708" i="1"/>
  <c r="G708" i="1"/>
  <c r="H712" i="1"/>
  <c r="G712" i="1"/>
  <c r="H716" i="1"/>
  <c r="G716" i="1"/>
  <c r="H720" i="1"/>
  <c r="G720" i="1"/>
  <c r="H724" i="1"/>
  <c r="G724" i="1"/>
  <c r="H728" i="1"/>
  <c r="G728" i="1"/>
  <c r="H734" i="1"/>
  <c r="G734" i="1"/>
  <c r="H742" i="1"/>
  <c r="G742" i="1"/>
  <c r="H746" i="1"/>
  <c r="G746" i="1"/>
  <c r="H748" i="1"/>
  <c r="G748" i="1"/>
  <c r="H750" i="1"/>
  <c r="G750" i="1"/>
  <c r="H754" i="1"/>
  <c r="G754"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6" i="1"/>
  <c r="G826" i="1"/>
  <c r="H830" i="1"/>
  <c r="G830" i="1"/>
  <c r="H834" i="1"/>
  <c r="G834" i="1"/>
  <c r="H838" i="1"/>
  <c r="G838" i="1"/>
  <c r="H842" i="1"/>
  <c r="G842" i="1"/>
  <c r="H848" i="1"/>
  <c r="G848" i="1"/>
  <c r="H852" i="1"/>
  <c r="G852" i="1"/>
  <c r="H856" i="1"/>
  <c r="G856" i="1"/>
  <c r="H860" i="1"/>
  <c r="G860" i="1"/>
  <c r="H864" i="1"/>
  <c r="G864" i="1"/>
  <c r="H868" i="1"/>
  <c r="G868" i="1"/>
  <c r="H872" i="1"/>
  <c r="G872" i="1"/>
  <c r="H874" i="1"/>
  <c r="G874" i="1"/>
  <c r="H878" i="1"/>
  <c r="G878" i="1"/>
  <c r="H882" i="1"/>
  <c r="G882" i="1"/>
  <c r="H886" i="1"/>
  <c r="G886" i="1"/>
  <c r="H890" i="1"/>
  <c r="G890" i="1"/>
  <c r="H894" i="1"/>
  <c r="G894" i="1"/>
  <c r="H898" i="1"/>
  <c r="G898" i="1"/>
  <c r="H902" i="1"/>
  <c r="G902" i="1"/>
  <c r="H906" i="1"/>
  <c r="G906" i="1"/>
  <c r="H910" i="1"/>
  <c r="G910" i="1"/>
  <c r="H912" i="1"/>
  <c r="G912" i="1"/>
  <c r="H916" i="1"/>
  <c r="G916" i="1"/>
  <c r="H920" i="1"/>
  <c r="G920" i="1"/>
  <c r="H922" i="1"/>
  <c r="G922" i="1"/>
  <c r="H924" i="1"/>
  <c r="G924" i="1"/>
  <c r="H926" i="1"/>
  <c r="G926" i="1"/>
  <c r="H928" i="1"/>
  <c r="G928" i="1"/>
  <c r="H932" i="1"/>
  <c r="G932" i="1"/>
  <c r="H934" i="1"/>
  <c r="G934" i="1"/>
  <c r="H938" i="1"/>
  <c r="G938" i="1"/>
  <c r="H944" i="1"/>
  <c r="G944" i="1"/>
  <c r="H950" i="1"/>
  <c r="G950" i="1"/>
  <c r="H956" i="1"/>
  <c r="G956" i="1"/>
  <c r="H960" i="1"/>
  <c r="G960" i="1"/>
  <c r="H964" i="1"/>
  <c r="G964" i="1"/>
  <c r="H966" i="1"/>
  <c r="G966" i="1"/>
  <c r="H970" i="1"/>
  <c r="G970" i="1"/>
  <c r="H974" i="1"/>
  <c r="G974" i="1"/>
  <c r="H978" i="1"/>
  <c r="G978" i="1"/>
  <c r="H980" i="1"/>
  <c r="G980" i="1"/>
  <c r="H988" i="1"/>
  <c r="G988" i="1"/>
  <c r="H992" i="1"/>
  <c r="G992" i="1"/>
  <c r="H996" i="1"/>
  <c r="G996" i="1"/>
  <c r="H1000" i="1"/>
  <c r="G1000" i="1"/>
  <c r="H1004" i="1"/>
  <c r="G1004" i="1"/>
  <c r="H1008" i="1"/>
  <c r="G1008" i="1"/>
  <c r="H1010" i="1"/>
  <c r="G1010" i="1"/>
  <c r="H1014" i="1"/>
  <c r="G1014" i="1"/>
  <c r="H1018" i="1"/>
  <c r="G1018" i="1"/>
  <c r="H1022" i="1"/>
  <c r="G1022" i="1"/>
  <c r="H1024" i="1"/>
  <c r="G1024" i="1"/>
  <c r="H1028" i="1"/>
  <c r="G1028" i="1"/>
  <c r="H1032" i="1"/>
  <c r="G1032" i="1"/>
  <c r="H1036" i="1"/>
  <c r="G1036" i="1"/>
  <c r="H1044" i="1"/>
  <c r="G1044" i="1"/>
  <c r="H1048" i="1"/>
  <c r="G1048" i="1"/>
  <c r="H1072" i="1"/>
  <c r="G1072" i="1"/>
  <c r="H1077" i="1"/>
  <c r="G1077" i="1"/>
  <c r="H1080" i="1"/>
  <c r="G1080" i="1"/>
  <c r="H1085" i="1"/>
  <c r="G1085" i="1"/>
  <c r="H1088" i="1"/>
  <c r="G1088" i="1"/>
  <c r="H1093" i="1"/>
  <c r="G1093" i="1"/>
  <c r="H1101" i="1"/>
  <c r="G1101" i="1"/>
  <c r="H1104" i="1"/>
  <c r="G1104" i="1"/>
  <c r="H1117" i="1"/>
  <c r="G1117" i="1"/>
  <c r="H1120" i="1"/>
  <c r="G1120" i="1"/>
  <c r="H1156" i="1"/>
  <c r="G1156" i="1"/>
  <c r="G1196" i="1"/>
  <c r="H1196" i="1"/>
  <c r="G1199" i="1"/>
  <c r="H1199" i="1"/>
  <c r="G1263" i="1"/>
  <c r="H1263" i="1"/>
  <c r="G1324" i="1"/>
  <c r="H1324" i="1"/>
  <c r="G1347" i="1"/>
  <c r="H1347" i="1"/>
  <c r="G1379" i="1"/>
  <c r="H1379" i="1"/>
  <c r="G1400" i="1"/>
  <c r="H1400" i="1"/>
  <c r="G1403" i="1"/>
  <c r="H1403" i="1"/>
  <c r="H1538" i="1"/>
  <c r="G1538" i="1"/>
  <c r="H1543" i="1"/>
  <c r="G1543" i="1"/>
  <c r="H1562" i="1"/>
  <c r="G1562" i="1"/>
  <c r="H1129" i="1"/>
  <c r="G1129" i="1"/>
  <c r="H1132" i="1"/>
  <c r="G1132" i="1"/>
  <c r="H1145" i="1"/>
  <c r="G1145" i="1"/>
  <c r="H1148" i="1"/>
  <c r="G1148" i="1"/>
  <c r="G1188" i="1"/>
  <c r="H1188" i="1"/>
  <c r="G1191" i="1"/>
  <c r="H1191" i="1"/>
  <c r="G1220" i="1"/>
  <c r="H1220" i="1"/>
  <c r="G1223" i="1"/>
  <c r="H1223" i="1"/>
  <c r="G1284" i="1"/>
  <c r="H1284" i="1"/>
  <c r="G1287" i="1"/>
  <c r="H1287" i="1"/>
  <c r="G1316" i="1"/>
  <c r="H1316" i="1"/>
  <c r="G1339" i="1"/>
  <c r="H1339" i="1"/>
  <c r="G1368" i="1"/>
  <c r="H1368" i="1"/>
  <c r="G1424" i="1"/>
  <c r="H1424" i="1"/>
  <c r="J1460" i="1"/>
  <c r="G1460" i="1"/>
  <c r="H1460" i="1"/>
  <c r="H1469" i="1"/>
  <c r="G1469" i="1"/>
  <c r="J1476" i="1"/>
  <c r="H1476" i="1"/>
  <c r="G1476" i="1"/>
  <c r="I1476" i="1" s="1"/>
  <c r="C50" i="1"/>
  <c r="C67" i="1"/>
  <c r="C70" i="1"/>
  <c r="C159" i="1"/>
  <c r="H484"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40" i="1"/>
  <c r="G1040" i="1"/>
  <c r="H1045" i="1"/>
  <c r="G1045" i="1"/>
  <c r="H1049" i="1"/>
  <c r="G1049" i="1"/>
  <c r="H1052" i="1"/>
  <c r="G1052" i="1"/>
  <c r="H1057" i="1"/>
  <c r="G1057" i="1"/>
  <c r="H1060" i="1"/>
  <c r="G1060" i="1"/>
  <c r="H1068" i="1"/>
  <c r="G1068" i="1"/>
  <c r="H1073" i="1"/>
  <c r="G1073"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G1212" i="1"/>
  <c r="H1212" i="1"/>
  <c r="G1244" i="1"/>
  <c r="H1244" i="1"/>
  <c r="G1247" i="1"/>
  <c r="H1247" i="1"/>
  <c r="G1276" i="1"/>
  <c r="H1276" i="1"/>
  <c r="G1279" i="1"/>
  <c r="H1279" i="1"/>
  <c r="G1308" i="1"/>
  <c r="H1308" i="1"/>
  <c r="G1311" i="1"/>
  <c r="H1311" i="1"/>
  <c r="G1336" i="1"/>
  <c r="H1336" i="1"/>
  <c r="G1360" i="1"/>
  <c r="H1360" i="1"/>
  <c r="G1363" i="1"/>
  <c r="H1363" i="1"/>
  <c r="G1384" i="1"/>
  <c r="H1384" i="1"/>
  <c r="G1387" i="1"/>
  <c r="H1387" i="1"/>
  <c r="G1416" i="1"/>
  <c r="H1416" i="1"/>
  <c r="G1419" i="1"/>
  <c r="H1419" i="1"/>
  <c r="G1443" i="1"/>
  <c r="I1443" i="1" s="1"/>
  <c r="H1443" i="1"/>
  <c r="J1443" i="1"/>
  <c r="G1501" i="1"/>
  <c r="H1514" i="1"/>
  <c r="G1514" i="1"/>
  <c r="F239" i="5"/>
  <c r="D238" i="5"/>
  <c r="C1216" i="1"/>
  <c r="F259" i="5"/>
  <c r="D258" i="5"/>
  <c r="E35" i="6"/>
  <c r="D1337" i="1"/>
  <c r="H1337" i="1" s="1"/>
  <c r="D49" i="8"/>
  <c r="C1525" i="1"/>
  <c r="G1545" i="1"/>
  <c r="H1545" i="1"/>
  <c r="G1565" i="1"/>
  <c r="H1565" i="1"/>
  <c r="H486" i="1"/>
  <c r="G486" i="1"/>
  <c r="H488" i="1"/>
  <c r="G488" i="1"/>
  <c r="H490" i="1"/>
  <c r="G490" i="1"/>
  <c r="H492" i="1"/>
  <c r="G492" i="1"/>
  <c r="H494" i="1"/>
  <c r="G494" i="1"/>
  <c r="H498" i="1"/>
  <c r="G498" i="1"/>
  <c r="H500" i="1"/>
  <c r="G500" i="1"/>
  <c r="H504" i="1"/>
  <c r="G504" i="1"/>
  <c r="H508" i="1"/>
  <c r="G508" i="1"/>
  <c r="H512" i="1"/>
  <c r="G512" i="1"/>
  <c r="H514" i="1"/>
  <c r="G514" i="1"/>
  <c r="H518" i="1"/>
  <c r="G518" i="1"/>
  <c r="H526" i="1"/>
  <c r="G526" i="1"/>
  <c r="H530" i="1"/>
  <c r="G530" i="1"/>
  <c r="H534" i="1"/>
  <c r="G534" i="1"/>
  <c r="H540" i="1"/>
  <c r="G540" i="1"/>
  <c r="H544" i="1"/>
  <c r="G544" i="1"/>
  <c r="H546" i="1"/>
  <c r="G546" i="1"/>
  <c r="H550" i="1"/>
  <c r="G550" i="1"/>
  <c r="H554" i="1"/>
  <c r="G554" i="1"/>
  <c r="H558" i="1"/>
  <c r="G558" i="1"/>
  <c r="H562" i="1"/>
  <c r="G562" i="1"/>
  <c r="H568" i="1"/>
  <c r="G568" i="1"/>
  <c r="H572" i="1"/>
  <c r="G572" i="1"/>
  <c r="H576" i="1"/>
  <c r="G576" i="1"/>
  <c r="H580" i="1"/>
  <c r="G580" i="1"/>
  <c r="H584" i="1"/>
  <c r="G584" i="1"/>
  <c r="H588" i="1"/>
  <c r="G588" i="1"/>
  <c r="H592" i="1"/>
  <c r="G592" i="1"/>
  <c r="H594" i="1"/>
  <c r="G594" i="1"/>
  <c r="H598" i="1"/>
  <c r="G598" i="1"/>
  <c r="H602" i="1"/>
  <c r="G602" i="1"/>
  <c r="H606" i="1"/>
  <c r="G606" i="1"/>
  <c r="H610" i="1"/>
  <c r="G610" i="1"/>
  <c r="H614" i="1"/>
  <c r="G614" i="1"/>
  <c r="H618" i="1"/>
  <c r="G618" i="1"/>
  <c r="H622" i="1"/>
  <c r="G622" i="1"/>
  <c r="H626" i="1"/>
  <c r="G626" i="1"/>
  <c r="H628" i="1"/>
  <c r="G628" i="1"/>
  <c r="H632" i="1"/>
  <c r="G632" i="1"/>
  <c r="H644" i="1"/>
  <c r="G644" i="1"/>
  <c r="H646" i="1"/>
  <c r="G646" i="1"/>
  <c r="H650" i="1"/>
  <c r="G650" i="1"/>
  <c r="H654" i="1"/>
  <c r="G654" i="1"/>
  <c r="H658" i="1"/>
  <c r="G658" i="1"/>
  <c r="H662" i="1"/>
  <c r="G662" i="1"/>
  <c r="H666" i="1"/>
  <c r="G666" i="1"/>
  <c r="H670" i="1"/>
  <c r="G670" i="1"/>
  <c r="H674" i="1"/>
  <c r="G674" i="1"/>
  <c r="H678" i="1"/>
  <c r="G678" i="1"/>
  <c r="H682" i="1"/>
  <c r="G682" i="1"/>
  <c r="H684" i="1"/>
  <c r="G684" i="1"/>
  <c r="H688" i="1"/>
  <c r="G688" i="1"/>
  <c r="H690" i="1"/>
  <c r="G690" i="1"/>
  <c r="H694" i="1"/>
  <c r="G694" i="1"/>
  <c r="H698" i="1"/>
  <c r="G698" i="1"/>
  <c r="H702" i="1"/>
  <c r="G702" i="1"/>
  <c r="H706" i="1"/>
  <c r="G706" i="1"/>
  <c r="H710" i="1"/>
  <c r="G710" i="1"/>
  <c r="H714" i="1"/>
  <c r="G714" i="1"/>
  <c r="H718" i="1"/>
  <c r="G718" i="1"/>
  <c r="H722" i="1"/>
  <c r="G722" i="1"/>
  <c r="H726" i="1"/>
  <c r="G726" i="1"/>
  <c r="H730" i="1"/>
  <c r="G730" i="1"/>
  <c r="H732" i="1"/>
  <c r="G732" i="1"/>
  <c r="H736" i="1"/>
  <c r="G736" i="1"/>
  <c r="H738" i="1"/>
  <c r="G738" i="1"/>
  <c r="H740" i="1"/>
  <c r="G740" i="1"/>
  <c r="H744" i="1"/>
  <c r="G744" i="1"/>
  <c r="H752" i="1"/>
  <c r="G752"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8" i="1"/>
  <c r="G828" i="1"/>
  <c r="H832" i="1"/>
  <c r="G832" i="1"/>
  <c r="H836" i="1"/>
  <c r="G836" i="1"/>
  <c r="H840" i="1"/>
  <c r="G840" i="1"/>
  <c r="H844" i="1"/>
  <c r="G844" i="1"/>
  <c r="H846" i="1"/>
  <c r="G846" i="1"/>
  <c r="H850" i="1"/>
  <c r="G850" i="1"/>
  <c r="H854" i="1"/>
  <c r="G854" i="1"/>
  <c r="H858" i="1"/>
  <c r="G858" i="1"/>
  <c r="H862" i="1"/>
  <c r="G862" i="1"/>
  <c r="H866" i="1"/>
  <c r="G866" i="1"/>
  <c r="H870" i="1"/>
  <c r="G870" i="1"/>
  <c r="H876" i="1"/>
  <c r="G876" i="1"/>
  <c r="H880" i="1"/>
  <c r="G880" i="1"/>
  <c r="H884" i="1"/>
  <c r="G884" i="1"/>
  <c r="H888" i="1"/>
  <c r="G888" i="1"/>
  <c r="H892" i="1"/>
  <c r="G892" i="1"/>
  <c r="H896" i="1"/>
  <c r="G896" i="1"/>
  <c r="H900" i="1"/>
  <c r="G900" i="1"/>
  <c r="H904" i="1"/>
  <c r="G904" i="1"/>
  <c r="H908" i="1"/>
  <c r="G908" i="1"/>
  <c r="H914" i="1"/>
  <c r="G914" i="1"/>
  <c r="H918" i="1"/>
  <c r="G918" i="1"/>
  <c r="H930" i="1"/>
  <c r="G930" i="1"/>
  <c r="H936" i="1"/>
  <c r="G936" i="1"/>
  <c r="H940" i="1"/>
  <c r="G940" i="1"/>
  <c r="H942" i="1"/>
  <c r="G942" i="1"/>
  <c r="H946" i="1"/>
  <c r="G946" i="1"/>
  <c r="H948" i="1"/>
  <c r="G948" i="1"/>
  <c r="H952" i="1"/>
  <c r="G952" i="1"/>
  <c r="H954" i="1"/>
  <c r="G954" i="1"/>
  <c r="H958" i="1"/>
  <c r="G958" i="1"/>
  <c r="H962" i="1"/>
  <c r="G962" i="1"/>
  <c r="H968" i="1"/>
  <c r="G968" i="1"/>
  <c r="H972" i="1"/>
  <c r="G972" i="1"/>
  <c r="H976" i="1"/>
  <c r="G976" i="1"/>
  <c r="H982" i="1"/>
  <c r="G982" i="1"/>
  <c r="H986" i="1"/>
  <c r="G986" i="1"/>
  <c r="H990" i="1"/>
  <c r="G990" i="1"/>
  <c r="H994" i="1"/>
  <c r="G994" i="1"/>
  <c r="H998" i="1"/>
  <c r="G998" i="1"/>
  <c r="H1002" i="1"/>
  <c r="G1002" i="1"/>
  <c r="H1006" i="1"/>
  <c r="G1006" i="1"/>
  <c r="H1012" i="1"/>
  <c r="G1012" i="1"/>
  <c r="H1016" i="1"/>
  <c r="G1016" i="1"/>
  <c r="H1020" i="1"/>
  <c r="G1020" i="1"/>
  <c r="H1026" i="1"/>
  <c r="G1026" i="1"/>
  <c r="H1030" i="1"/>
  <c r="G1030" i="1"/>
  <c r="H1034" i="1"/>
  <c r="G1034" i="1"/>
  <c r="H1041" i="1"/>
  <c r="G1041" i="1"/>
  <c r="H1053" i="1"/>
  <c r="G1053" i="1"/>
  <c r="H1056" i="1"/>
  <c r="G1056" i="1"/>
  <c r="H1061" i="1"/>
  <c r="G1061" i="1"/>
  <c r="H1064" i="1"/>
  <c r="G1064" i="1"/>
  <c r="H1069" i="1"/>
  <c r="G1069" i="1"/>
  <c r="H1109" i="1"/>
  <c r="G1109" i="1"/>
  <c r="H1112" i="1"/>
  <c r="G1112" i="1"/>
  <c r="G1260" i="1"/>
  <c r="H1260" i="1"/>
  <c r="G1292" i="1"/>
  <c r="H1292" i="1"/>
  <c r="G1295" i="1"/>
  <c r="H1295" i="1"/>
  <c r="G1327" i="1"/>
  <c r="H1327" i="1"/>
  <c r="G1344" i="1"/>
  <c r="H1344" i="1"/>
  <c r="G1376" i="1"/>
  <c r="H1376" i="1"/>
  <c r="G1432" i="1"/>
  <c r="H1432" i="1"/>
  <c r="H1527" i="1"/>
  <c r="G1527" i="1"/>
  <c r="H1546" i="1"/>
  <c r="G1546" i="1"/>
  <c r="H1575" i="1"/>
  <c r="G1575" i="1"/>
  <c r="H1137" i="1"/>
  <c r="G1137" i="1"/>
  <c r="H1140" i="1"/>
  <c r="G1140" i="1"/>
  <c r="G1228" i="1"/>
  <c r="H1228" i="1"/>
  <c r="G1231" i="1"/>
  <c r="H1231" i="1"/>
  <c r="G1252" i="1"/>
  <c r="H1252" i="1"/>
  <c r="G1255" i="1"/>
  <c r="H1255" i="1"/>
  <c r="G1319" i="1"/>
  <c r="H1319" i="1"/>
  <c r="G1371" i="1"/>
  <c r="H1371" i="1"/>
  <c r="G1392" i="1"/>
  <c r="H1392" i="1"/>
  <c r="G1395" i="1"/>
  <c r="H1395" i="1"/>
  <c r="G1427" i="1"/>
  <c r="H1427" i="1"/>
  <c r="G1436" i="1"/>
  <c r="H1436" i="1"/>
  <c r="G1439" i="1"/>
  <c r="I1439" i="1" s="1"/>
  <c r="H1439" i="1"/>
  <c r="H1454" i="1"/>
  <c r="G1454" i="1"/>
  <c r="J1471" i="1"/>
  <c r="H1471" i="1"/>
  <c r="G1471" i="1"/>
  <c r="I1471" i="1" s="1"/>
  <c r="F7" i="4"/>
  <c r="D6" i="4"/>
  <c r="F51" i="4"/>
  <c r="D50" i="4"/>
  <c r="D79" i="1"/>
  <c r="D136" i="1"/>
  <c r="G485" i="1"/>
  <c r="H1125" i="1"/>
  <c r="G1125" i="1"/>
  <c r="H1128" i="1"/>
  <c r="G1128" i="1"/>
  <c r="H1133" i="1"/>
  <c r="G1133" i="1"/>
  <c r="H1136" i="1"/>
  <c r="G1136" i="1"/>
  <c r="H1141" i="1"/>
  <c r="G1141" i="1"/>
  <c r="H1144" i="1"/>
  <c r="G1144" i="1"/>
  <c r="H1149" i="1"/>
  <c r="G1149" i="1"/>
  <c r="G1204" i="1"/>
  <c r="H1204" i="1"/>
  <c r="G1207" i="1"/>
  <c r="H1207" i="1"/>
  <c r="G1236" i="1"/>
  <c r="H1236" i="1"/>
  <c r="G1239" i="1"/>
  <c r="H1239" i="1"/>
  <c r="G1268" i="1"/>
  <c r="H1268" i="1"/>
  <c r="G1271" i="1"/>
  <c r="H1271" i="1"/>
  <c r="G1300" i="1"/>
  <c r="H1300" i="1"/>
  <c r="G1303" i="1"/>
  <c r="H1303" i="1"/>
  <c r="G1331" i="1"/>
  <c r="H1331" i="1"/>
  <c r="G1352" i="1"/>
  <c r="H1352" i="1"/>
  <c r="G1355" i="1"/>
  <c r="H1355" i="1"/>
  <c r="G1411" i="1"/>
  <c r="H1411" i="1"/>
  <c r="J1439" i="1"/>
  <c r="H1447" i="1"/>
  <c r="G1447" i="1"/>
  <c r="I1447" i="1" s="1"/>
  <c r="J1447" i="1"/>
  <c r="H1462" i="1"/>
  <c r="G1462" i="1"/>
  <c r="J1462" i="1"/>
  <c r="H1472" i="1"/>
  <c r="G1472" i="1"/>
  <c r="I1472" i="1" s="1"/>
  <c r="J1472" i="1"/>
  <c r="H1477" i="1"/>
  <c r="G1477" i="1"/>
  <c r="J1477" i="1"/>
  <c r="H1526" i="1"/>
  <c r="G1526" i="1"/>
  <c r="H1531" i="1"/>
  <c r="G1531" i="1"/>
  <c r="H1542" i="1"/>
  <c r="G1542" i="1"/>
  <c r="H1550" i="1"/>
  <c r="G1550" i="1"/>
  <c r="H1579" i="1"/>
  <c r="G1579" i="1"/>
  <c r="D643" i="4"/>
  <c r="F416" i="4"/>
  <c r="D644" i="4"/>
  <c r="F421" i="4"/>
  <c r="F485" i="4"/>
  <c r="D484" i="4"/>
  <c r="F571" i="4"/>
  <c r="D567" i="4"/>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184" i="1"/>
  <c r="H1184" i="1"/>
  <c r="G1187" i="1"/>
  <c r="H1187" i="1"/>
  <c r="G1192" i="1"/>
  <c r="H1192" i="1"/>
  <c r="G1195" i="1"/>
  <c r="H1195" i="1"/>
  <c r="G1200" i="1"/>
  <c r="H1200" i="1"/>
  <c r="G1203" i="1"/>
  <c r="H1203" i="1"/>
  <c r="G1208" i="1"/>
  <c r="H1208" i="1"/>
  <c r="G1211" i="1"/>
  <c r="H1211"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299" i="1"/>
  <c r="H1299" i="1"/>
  <c r="G1304" i="1"/>
  <c r="H1304" i="1"/>
  <c r="G1307" i="1"/>
  <c r="H1307" i="1"/>
  <c r="G1312" i="1"/>
  <c r="H1312" i="1"/>
  <c r="G1315" i="1"/>
  <c r="H1315" i="1"/>
  <c r="G1320" i="1"/>
  <c r="H1320" i="1"/>
  <c r="G1323" i="1"/>
  <c r="H1323" i="1"/>
  <c r="G1328" i="1"/>
  <c r="H1328"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H1442" i="1"/>
  <c r="G1442" i="1"/>
  <c r="I1442" i="1" s="1"/>
  <c r="J1452" i="1"/>
  <c r="G1452" i="1"/>
  <c r="I1452" i="1" s="1"/>
  <c r="J1456" i="1"/>
  <c r="G1456" i="1"/>
  <c r="I1456" i="1" s="1"/>
  <c r="H1459" i="1"/>
  <c r="G1459" i="1"/>
  <c r="I1459" i="1" s="1"/>
  <c r="H1466" i="1"/>
  <c r="G1466" i="1"/>
  <c r="I1466" i="1" s="1"/>
  <c r="H1510" i="1"/>
  <c r="G1510" i="1"/>
  <c r="H1558" i="1"/>
  <c r="G1558" i="1"/>
  <c r="H1571" i="1"/>
  <c r="G1571" i="1"/>
  <c r="E237" i="5"/>
  <c r="D1215" i="1"/>
  <c r="D35" i="6"/>
  <c r="F36" i="6"/>
  <c r="C1330"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G1219" i="1"/>
  <c r="H1219" i="1"/>
  <c r="G1224" i="1"/>
  <c r="H1224" i="1"/>
  <c r="G1227" i="1"/>
  <c r="H1227" i="1"/>
  <c r="G1232" i="1"/>
  <c r="H1232" i="1"/>
  <c r="I1440" i="1"/>
  <c r="J1442" i="1"/>
  <c r="H1445" i="1"/>
  <c r="J1448" i="1"/>
  <c r="G1448" i="1"/>
  <c r="I1448" i="1" s="1"/>
  <c r="H1451" i="1"/>
  <c r="G1451" i="1"/>
  <c r="H1455" i="1"/>
  <c r="G1455" i="1"/>
  <c r="J1465" i="1"/>
  <c r="H1465" i="1"/>
  <c r="G1465" i="1"/>
  <c r="I1465" i="1" s="1"/>
  <c r="H1470" i="1"/>
  <c r="G1470" i="1"/>
  <c r="H1475" i="1"/>
  <c r="G1475" i="1"/>
  <c r="G1480" i="1"/>
  <c r="G1482" i="1"/>
  <c r="G1490" i="1"/>
  <c r="G1498" i="1"/>
  <c r="G1519" i="1"/>
  <c r="G1523" i="1"/>
  <c r="H1554" i="1"/>
  <c r="G1554" i="1"/>
  <c r="H1567" i="1"/>
  <c r="G1567" i="1"/>
  <c r="F83" i="4"/>
  <c r="D82" i="4"/>
  <c r="F107" i="4"/>
  <c r="D106" i="4"/>
  <c r="F210" i="4"/>
  <c r="E196" i="4"/>
  <c r="D192" i="1" s="1"/>
  <c r="D299" i="4"/>
  <c r="F304" i="4"/>
  <c r="F312" i="4"/>
  <c r="D311" i="4"/>
  <c r="F119" i="5"/>
  <c r="D118" i="5"/>
  <c r="J1449" i="1"/>
  <c r="J1457" i="1"/>
  <c r="H1534" i="1"/>
  <c r="G1534" i="1"/>
  <c r="H1539" i="1"/>
  <c r="G1539" i="1"/>
  <c r="E50" i="4"/>
  <c r="D46" i="1" s="1"/>
  <c r="F351" i="4"/>
  <c r="G309" i="9"/>
  <c r="E309" i="9" s="1"/>
  <c r="B309" i="9" s="1"/>
  <c r="F190" i="5"/>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8" i="1"/>
  <c r="I1468" i="1" s="1"/>
  <c r="J1468" i="1"/>
  <c r="H1474" i="1"/>
  <c r="I1474" i="1" s="1"/>
  <c r="J1474" i="1"/>
  <c r="H1479" i="1"/>
  <c r="I1479" i="1" s="1"/>
  <c r="J1479" i="1"/>
  <c r="H1484" i="1"/>
  <c r="G1489" i="1"/>
  <c r="H1492" i="1"/>
  <c r="G1497" i="1"/>
  <c r="H1500" i="1"/>
  <c r="H1505" i="1"/>
  <c r="G1507" i="1"/>
  <c r="G1511" i="1"/>
  <c r="G1515" i="1"/>
  <c r="H1530" i="1"/>
  <c r="G1530" i="1"/>
  <c r="H1535" i="1"/>
  <c r="G1535" i="1"/>
  <c r="G1547" i="1"/>
  <c r="G1551" i="1"/>
  <c r="G1555" i="1"/>
  <c r="G1559" i="1"/>
  <c r="G1563" i="1"/>
  <c r="F8" i="4"/>
  <c r="H1522" i="1"/>
  <c r="G1522" i="1"/>
  <c r="H1566" i="1"/>
  <c r="G1566" i="1"/>
  <c r="H1570" i="1"/>
  <c r="G1570" i="1"/>
  <c r="H1574" i="1"/>
  <c r="G1574" i="1"/>
  <c r="H1578" i="1"/>
  <c r="G1578" i="1"/>
  <c r="G197" i="9"/>
  <c r="E197" i="9" s="1"/>
  <c r="B197" i="9" s="1"/>
  <c r="E263" i="4"/>
  <c r="D259" i="1" s="1"/>
  <c r="F268" i="4"/>
  <c r="E311" i="4"/>
  <c r="D306" i="1" s="1"/>
  <c r="F364" i="4"/>
  <c r="D363" i="4"/>
  <c r="D350" i="4" s="1"/>
  <c r="F473" i="4"/>
  <c r="D472" i="4"/>
  <c r="E484" i="4"/>
  <c r="D478" i="1" s="1"/>
  <c r="D580" i="4"/>
  <c r="G307" i="9"/>
  <c r="E307" i="9" s="1"/>
  <c r="B307" i="9" s="1"/>
  <c r="F177" i="5"/>
  <c r="F99" i="6"/>
  <c r="D89" i="6"/>
  <c r="G315" i="9"/>
  <c r="E315" i="9" s="1"/>
  <c r="H29" i="3"/>
  <c r="F164" i="4"/>
  <c r="E163" i="4"/>
  <c r="D159" i="1" s="1"/>
  <c r="F225" i="4"/>
  <c r="D224" i="4"/>
  <c r="F253" i="4"/>
  <c r="D252" i="4"/>
  <c r="E363" i="4"/>
  <c r="D358" i="1" s="1"/>
  <c r="E472" i="4"/>
  <c r="D466" i="1" s="1"/>
  <c r="H289" i="9"/>
  <c r="E87" i="5"/>
  <c r="D141" i="6"/>
  <c r="F5" i="6"/>
  <c r="B71" i="9"/>
  <c r="B91" i="9"/>
  <c r="B99" i="9"/>
  <c r="B107" i="9"/>
  <c r="B115" i="9"/>
  <c r="D133" i="4"/>
  <c r="D215" i="4"/>
  <c r="D263" i="4"/>
  <c r="D459" i="4"/>
  <c r="D420" i="4" s="1"/>
  <c r="D529" i="4"/>
  <c r="D593" i="4"/>
  <c r="D7" i="5"/>
  <c r="D69" i="5"/>
  <c r="H290" i="9"/>
  <c r="E290" i="9" s="1"/>
  <c r="B290" i="9" s="1"/>
  <c r="E146" i="5"/>
  <c r="D1124" i="1" s="1"/>
  <c r="H1124" i="1" s="1"/>
  <c r="D206" i="5"/>
  <c r="D114" i="6"/>
  <c r="B23" i="9"/>
  <c r="B31" i="9"/>
  <c r="B39" i="9"/>
  <c r="B47" i="9"/>
  <c r="G170" i="9"/>
  <c r="E170" i="9" s="1"/>
  <c r="B170" i="9" s="1"/>
  <c r="G178" i="9"/>
  <c r="E178" i="9" s="1"/>
  <c r="B178" i="9" s="1"/>
  <c r="G189" i="9"/>
  <c r="E189" i="9" s="1"/>
  <c r="B189" i="9" s="1"/>
  <c r="E289" i="9"/>
  <c r="B289" i="9" s="1"/>
  <c r="E176" i="5"/>
  <c r="E57" i="9"/>
  <c r="B57" i="9" s="1"/>
  <c r="E69" i="9"/>
  <c r="B69" i="9" s="1"/>
  <c r="B75" i="9"/>
  <c r="E77" i="9"/>
  <c r="B77" i="9" s="1"/>
  <c r="B83" i="9"/>
  <c r="B87" i="9"/>
  <c r="B95" i="9"/>
  <c r="B103" i="9"/>
  <c r="B111" i="9"/>
  <c r="E125" i="9"/>
  <c r="B125" i="9" s="1"/>
  <c r="B131" i="9"/>
  <c r="G168" i="9"/>
  <c r="E168" i="9" s="1"/>
  <c r="B168" i="9" s="1"/>
  <c r="G176" i="9"/>
  <c r="E176" i="9" s="1"/>
  <c r="B176" i="9" s="1"/>
  <c r="G184" i="9"/>
  <c r="E184" i="9" s="1"/>
  <c r="B184" i="9" s="1"/>
  <c r="B148" i="9"/>
  <c r="G195" i="9"/>
  <c r="E195" i="9" s="1"/>
  <c r="B195" i="9" s="1"/>
  <c r="G203" i="9"/>
  <c r="E203" i="9" s="1"/>
  <c r="B203" i="9" s="1"/>
  <c r="G211" i="9"/>
  <c r="E211" i="9" s="1"/>
  <c r="B211" i="9" s="1"/>
  <c r="E154" i="9"/>
  <c r="B154"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93" i="9"/>
  <c r="E193" i="9" s="1"/>
  <c r="B193" i="9" s="1"/>
  <c r="G201" i="9"/>
  <c r="E201" i="9" s="1"/>
  <c r="B201" i="9" s="1"/>
  <c r="G209" i="9"/>
  <c r="E209" i="9" s="1"/>
  <c r="B209" i="9" s="1"/>
  <c r="M213" i="9"/>
  <c r="G190" i="9"/>
  <c r="E190" i="9" s="1"/>
  <c r="B190" i="9" s="1"/>
  <c r="G186" i="9"/>
  <c r="E186" i="9" s="1"/>
  <c r="B186" i="9" s="1"/>
  <c r="G166" i="9"/>
  <c r="E166" i="9" s="1"/>
  <c r="B166" i="9" s="1"/>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F213" i="9" s="1"/>
  <c r="B213" i="9" s="1"/>
  <c r="G192" i="9"/>
  <c r="E192" i="9" s="1"/>
  <c r="G188" i="9"/>
  <c r="E188" i="9" s="1"/>
  <c r="B188" i="9" s="1"/>
  <c r="I10" i="9"/>
  <c r="E150" i="9"/>
  <c r="B150" i="9" s="1"/>
  <c r="G199" i="9"/>
  <c r="E199" i="9" s="1"/>
  <c r="B199" i="9" s="1"/>
  <c r="G207" i="9"/>
  <c r="E207" i="9" s="1"/>
  <c r="B207" i="9" s="1"/>
  <c r="B223" i="9"/>
  <c r="B221" i="9"/>
  <c r="B225" i="9"/>
  <c r="B226" i="9"/>
  <c r="B229" i="9"/>
  <c r="B230" i="9"/>
  <c r="B233" i="9"/>
  <c r="B234" i="9"/>
  <c r="F243" i="9"/>
  <c r="B243" i="9" s="1"/>
  <c r="B249" i="9"/>
  <c r="F259" i="9"/>
  <c r="B259" i="9" s="1"/>
  <c r="B265" i="9"/>
  <c r="B282" i="9"/>
  <c r="B295" i="9"/>
  <c r="B299" i="9"/>
  <c r="F239" i="9"/>
  <c r="B239" i="9" s="1"/>
  <c r="B245" i="9"/>
  <c r="F255" i="9"/>
  <c r="B255" i="9" s="1"/>
  <c r="B261" i="9"/>
  <c r="F271" i="9"/>
  <c r="B271" i="9" s="1"/>
  <c r="F277" i="9"/>
  <c r="B291" i="9"/>
  <c r="D42" i="8" l="1"/>
  <c r="G1481" i="1"/>
  <c r="G412" i="1"/>
  <c r="H412" i="1"/>
  <c r="E528" i="4"/>
  <c r="D522" i="1" s="1"/>
  <c r="E350" i="4"/>
  <c r="D345" i="1" s="1"/>
  <c r="G236" i="1"/>
  <c r="H236" i="1"/>
  <c r="F196" i="4"/>
  <c r="F163" i="4"/>
  <c r="F152" i="4"/>
  <c r="H148" i="1"/>
  <c r="G149" i="1"/>
  <c r="H149" i="1"/>
  <c r="H21" i="9"/>
  <c r="G21" i="9"/>
  <c r="E151" i="4"/>
  <c r="D147" i="1" s="1"/>
  <c r="G108" i="1"/>
  <c r="H108" i="1"/>
  <c r="H3" i="1"/>
  <c r="E6" i="4"/>
  <c r="D2" i="1" s="1"/>
  <c r="F420" i="4"/>
  <c r="C414" i="1"/>
  <c r="D408" i="4"/>
  <c r="C345" i="1"/>
  <c r="H20" i="3"/>
  <c r="F7" i="5"/>
  <c r="C985" i="1"/>
  <c r="F141" i="6"/>
  <c r="H28" i="3"/>
  <c r="C1435" i="1"/>
  <c r="F299" i="4"/>
  <c r="D298" i="4"/>
  <c r="C294" i="1"/>
  <c r="F567" i="4"/>
  <c r="C561" i="1"/>
  <c r="G136" i="1"/>
  <c r="H136" i="1"/>
  <c r="I25" i="3"/>
  <c r="D1329" i="1"/>
  <c r="B192" i="9"/>
  <c r="F593" i="4"/>
  <c r="C587" i="1"/>
  <c r="F215" i="4"/>
  <c r="C211" i="1"/>
  <c r="D151" i="4"/>
  <c r="G317" i="9"/>
  <c r="E317" i="9" s="1"/>
  <c r="F224" i="4"/>
  <c r="C220" i="1"/>
  <c r="E141" i="6"/>
  <c r="F580" i="4"/>
  <c r="C574" i="1"/>
  <c r="E420" i="4"/>
  <c r="E298" i="4"/>
  <c r="F311" i="4"/>
  <c r="C306" i="1"/>
  <c r="G192" i="1"/>
  <c r="H192" i="1"/>
  <c r="F82" i="4"/>
  <c r="C78" i="1"/>
  <c r="I1455" i="1"/>
  <c r="F35" i="6"/>
  <c r="H25" i="3"/>
  <c r="C1329" i="1"/>
  <c r="F643" i="4"/>
  <c r="C637" i="1"/>
  <c r="I1477" i="1"/>
  <c r="G79" i="1"/>
  <c r="H79" i="1"/>
  <c r="G1525" i="1"/>
  <c r="H1525" i="1"/>
  <c r="F258" i="5"/>
  <c r="C1235" i="1"/>
  <c r="G1124" i="1"/>
  <c r="G70" i="1"/>
  <c r="H70" i="1"/>
  <c r="G310" i="9"/>
  <c r="E310" i="9" s="1"/>
  <c r="B310" i="9" s="1"/>
  <c r="F206" i="5"/>
  <c r="C1183" i="1"/>
  <c r="F263" i="4"/>
  <c r="C259" i="1"/>
  <c r="H16" i="3"/>
  <c r="D412" i="4"/>
  <c r="C2" i="1"/>
  <c r="F238" i="5"/>
  <c r="D237" i="5"/>
  <c r="C1215" i="1"/>
  <c r="E175" i="5"/>
  <c r="D1152" i="1" s="1"/>
  <c r="I22" i="3"/>
  <c r="D1153" i="1"/>
  <c r="D528" i="4"/>
  <c r="F529" i="4"/>
  <c r="C523" i="1"/>
  <c r="F133" i="4"/>
  <c r="C129" i="1"/>
  <c r="E68" i="5"/>
  <c r="D1065" i="1"/>
  <c r="E408" i="4"/>
  <c r="D403" i="1" s="1"/>
  <c r="B315" i="9"/>
  <c r="E314" i="9"/>
  <c r="I10" i="3" s="1"/>
  <c r="D176" i="5"/>
  <c r="F363" i="4"/>
  <c r="C358" i="1"/>
  <c r="F50" i="4"/>
  <c r="C46" i="1"/>
  <c r="C1524" i="1"/>
  <c r="D43" i="8"/>
  <c r="H67" i="1"/>
  <c r="G67" i="1"/>
  <c r="I1460" i="1"/>
  <c r="H159" i="1"/>
  <c r="G159" i="1"/>
  <c r="E165" i="9"/>
  <c r="B165" i="9" s="1"/>
  <c r="F114" i="6"/>
  <c r="H27" i="3"/>
  <c r="C1408" i="1"/>
  <c r="D68" i="5"/>
  <c r="D6" i="5" s="1"/>
  <c r="F69" i="5"/>
  <c r="C1047" i="1"/>
  <c r="F459" i="4"/>
  <c r="C453" i="1"/>
  <c r="F252" i="4"/>
  <c r="C248" i="1"/>
  <c r="F89" i="6"/>
  <c r="C1383" i="1"/>
  <c r="F472" i="4"/>
  <c r="C466" i="1"/>
  <c r="F118" i="5"/>
  <c r="C1096" i="1"/>
  <c r="F106" i="4"/>
  <c r="C102" i="1"/>
  <c r="I1451" i="1"/>
  <c r="G1330" i="1"/>
  <c r="H1330" i="1"/>
  <c r="D1214" i="1"/>
  <c r="I23" i="3"/>
  <c r="F484" i="4"/>
  <c r="C478" i="1"/>
  <c r="F644" i="4"/>
  <c r="C638" i="1"/>
  <c r="I1462" i="1"/>
  <c r="G1216" i="1"/>
  <c r="H1216" i="1"/>
  <c r="H50" i="1"/>
  <c r="G50" i="1"/>
  <c r="K1450" i="9" l="1"/>
  <c r="C1517" i="1"/>
  <c r="H1517" i="1" s="1"/>
  <c r="H19" i="9"/>
  <c r="E19" i="9" s="1"/>
  <c r="B19" i="9" s="1"/>
  <c r="I34" i="3"/>
  <c r="E21" i="9"/>
  <c r="B21" i="9" s="1"/>
  <c r="F350" i="4"/>
  <c r="I17" i="3"/>
  <c r="E289" i="4"/>
  <c r="E413" i="4" s="1"/>
  <c r="I16" i="3"/>
  <c r="E412" i="4"/>
  <c r="F412" i="4" s="1"/>
  <c r="F6" i="4"/>
  <c r="F6" i="5"/>
  <c r="C984" i="1"/>
  <c r="H1524" i="1"/>
  <c r="G1524" i="1"/>
  <c r="H2" i="1"/>
  <c r="G2" i="1"/>
  <c r="H1183" i="1"/>
  <c r="G1183" i="1"/>
  <c r="F408" i="4"/>
  <c r="C403" i="1"/>
  <c r="H102" i="1"/>
  <c r="G102" i="1"/>
  <c r="H46" i="1"/>
  <c r="G46" i="1"/>
  <c r="F176" i="5"/>
  <c r="H22" i="3"/>
  <c r="D175" i="5"/>
  <c r="C1153" i="1"/>
  <c r="G1215" i="1"/>
  <c r="H1215" i="1"/>
  <c r="D639" i="4"/>
  <c r="C407" i="1"/>
  <c r="H637" i="1"/>
  <c r="G637" i="1"/>
  <c r="E407" i="4"/>
  <c r="D402" i="1" s="1"/>
  <c r="D293" i="1"/>
  <c r="D1435" i="1"/>
  <c r="I28" i="3"/>
  <c r="H17" i="3"/>
  <c r="D289" i="4"/>
  <c r="F151" i="4"/>
  <c r="C147" i="1"/>
  <c r="G294" i="1"/>
  <c r="H294" i="1"/>
  <c r="H638" i="1"/>
  <c r="G638" i="1"/>
  <c r="H21" i="3"/>
  <c r="F68" i="5"/>
  <c r="C1046" i="1"/>
  <c r="D636" i="4"/>
  <c r="F528" i="4"/>
  <c r="C522" i="1"/>
  <c r="E316" i="9"/>
  <c r="B317" i="9"/>
  <c r="H466" i="1"/>
  <c r="G466" i="1"/>
  <c r="G1408" i="1"/>
  <c r="H1408" i="1"/>
  <c r="G478" i="1"/>
  <c r="H478" i="1"/>
  <c r="G248" i="1"/>
  <c r="H248" i="1"/>
  <c r="H1047" i="1"/>
  <c r="G1047" i="1"/>
  <c r="D407" i="1"/>
  <c r="G1065" i="1"/>
  <c r="H1065" i="1"/>
  <c r="H523" i="1"/>
  <c r="G523" i="1"/>
  <c r="H23" i="3"/>
  <c r="F237" i="5"/>
  <c r="C1214" i="1"/>
  <c r="H259" i="1"/>
  <c r="G259" i="1"/>
  <c r="G1235" i="1"/>
  <c r="H1235" i="1"/>
  <c r="E635" i="4"/>
  <c r="D629" i="1" s="1"/>
  <c r="D414" i="1"/>
  <c r="H414" i="1" s="1"/>
  <c r="E636" i="4"/>
  <c r="D630" i="1" s="1"/>
  <c r="G220" i="1"/>
  <c r="H220" i="1"/>
  <c r="H211" i="1"/>
  <c r="G211" i="1"/>
  <c r="D407" i="4"/>
  <c r="F298" i="4"/>
  <c r="C293" i="1"/>
  <c r="H985" i="1"/>
  <c r="G985" i="1"/>
  <c r="H345" i="1"/>
  <c r="G345" i="1"/>
  <c r="D635" i="4"/>
  <c r="H453" i="1"/>
  <c r="G453" i="1"/>
  <c r="H129" i="1"/>
  <c r="G129" i="1"/>
  <c r="H587" i="1"/>
  <c r="G587" i="1"/>
  <c r="H1096" i="1"/>
  <c r="G1096" i="1"/>
  <c r="G1383" i="1"/>
  <c r="H1383" i="1"/>
  <c r="C1518" i="1"/>
  <c r="I35" i="3"/>
  <c r="G312" i="9"/>
  <c r="E312" i="9" s="1"/>
  <c r="H358" i="1"/>
  <c r="G358" i="1"/>
  <c r="I21" i="3"/>
  <c r="E6" i="5"/>
  <c r="D1046" i="1"/>
  <c r="G1329" i="1"/>
  <c r="H1329" i="1"/>
  <c r="H9" i="3"/>
  <c r="H78" i="1"/>
  <c r="G78" i="1"/>
  <c r="H306" i="1"/>
  <c r="G306" i="1"/>
  <c r="H574" i="1"/>
  <c r="G574" i="1"/>
  <c r="G313" i="9"/>
  <c r="E313" i="9" s="1"/>
  <c r="B313" i="9" s="1"/>
  <c r="H561" i="1"/>
  <c r="G561" i="1"/>
  <c r="G1435" i="1"/>
  <c r="H1435" i="1"/>
  <c r="G1517" i="1" l="1"/>
  <c r="H11" i="3"/>
  <c r="N3" i="9" s="1"/>
  <c r="D285" i="1"/>
  <c r="E291" i="4"/>
  <c r="D287" i="1" s="1"/>
  <c r="E290" i="4"/>
  <c r="D286" i="1" s="1"/>
  <c r="E414" i="4"/>
  <c r="D409" i="1" s="1"/>
  <c r="E639" i="4"/>
  <c r="D633" i="1" s="1"/>
  <c r="G1214" i="1"/>
  <c r="H1214" i="1"/>
  <c r="D413" i="4"/>
  <c r="D291" i="4"/>
  <c r="F289" i="4"/>
  <c r="C285" i="1"/>
  <c r="D290" i="4"/>
  <c r="H278" i="9"/>
  <c r="D984" i="1"/>
  <c r="H8" i="3" s="1"/>
  <c r="H1046" i="1"/>
  <c r="G1046" i="1"/>
  <c r="H1153" i="1"/>
  <c r="G1153" i="1"/>
  <c r="F407" i="4"/>
  <c r="C402" i="1"/>
  <c r="H984" i="1"/>
  <c r="G984" i="1"/>
  <c r="E311" i="9"/>
  <c r="B312" i="9"/>
  <c r="F635" i="4"/>
  <c r="C629" i="1"/>
  <c r="H293" i="1"/>
  <c r="G293" i="1"/>
  <c r="H522" i="1"/>
  <c r="G522" i="1"/>
  <c r="G414" i="1"/>
  <c r="H147" i="1"/>
  <c r="G147" i="1"/>
  <c r="C633" i="1"/>
  <c r="F175" i="5"/>
  <c r="C1152" i="1"/>
  <c r="G278" i="9"/>
  <c r="E640" i="4"/>
  <c r="E415" i="4"/>
  <c r="D410" i="1" s="1"/>
  <c r="D408" i="1"/>
  <c r="F636" i="4"/>
  <c r="C630" i="1"/>
  <c r="I9" i="3"/>
  <c r="K3" i="9"/>
  <c r="H1518" i="1"/>
  <c r="G1518" i="1"/>
  <c r="H407" i="1"/>
  <c r="G407" i="1"/>
  <c r="H403" i="1"/>
  <c r="G403" i="1"/>
  <c r="G284" i="9"/>
  <c r="E284" i="9" s="1"/>
  <c r="B284" i="9" s="1"/>
  <c r="I11" i="3" l="1"/>
  <c r="F639" i="4"/>
  <c r="M3" i="9"/>
  <c r="H1152" i="1"/>
  <c r="G1152" i="1"/>
  <c r="H629" i="1"/>
  <c r="G629" i="1"/>
  <c r="F291" i="4"/>
  <c r="C287" i="1"/>
  <c r="H630" i="1"/>
  <c r="G630" i="1"/>
  <c r="E642" i="4"/>
  <c r="D634" i="1"/>
  <c r="H633" i="1"/>
  <c r="G633" i="1"/>
  <c r="E641" i="4"/>
  <c r="F290" i="4"/>
  <c r="C286" i="1"/>
  <c r="D640" i="4"/>
  <c r="D415" i="4"/>
  <c r="F413" i="4"/>
  <c r="C408" i="1"/>
  <c r="D414" i="4"/>
  <c r="E278" i="9"/>
  <c r="H402" i="1"/>
  <c r="G402" i="1"/>
  <c r="G285" i="1"/>
  <c r="H285" i="1"/>
  <c r="G408" i="1" l="1"/>
  <c r="H408" i="1"/>
  <c r="G286" i="1"/>
  <c r="H286" i="1"/>
  <c r="E277" i="9"/>
  <c r="I8" i="3" s="1"/>
  <c r="B278" i="9"/>
  <c r="F415" i="4"/>
  <c r="C410" i="1"/>
  <c r="E645" i="4"/>
  <c r="D635" i="1"/>
  <c r="E646" i="4"/>
  <c r="D636" i="1"/>
  <c r="H287" i="1"/>
  <c r="G287" i="1"/>
  <c r="F414" i="4"/>
  <c r="C409" i="1"/>
  <c r="D642" i="4"/>
  <c r="F640" i="4"/>
  <c r="C634" i="1"/>
  <c r="D641" i="4"/>
  <c r="F641" i="4" l="1"/>
  <c r="D645" i="4"/>
  <c r="C635" i="1"/>
  <c r="H634" i="1"/>
  <c r="G634" i="1"/>
  <c r="H409" i="1"/>
  <c r="G409" i="1"/>
  <c r="H410" i="1"/>
  <c r="G410" i="1"/>
  <c r="I19" i="3"/>
  <c r="D640" i="1"/>
  <c r="D646" i="4"/>
  <c r="F642" i="4"/>
  <c r="C636" i="1"/>
  <c r="I18" i="3"/>
  <c r="D639" i="1"/>
  <c r="H636" i="1" l="1"/>
  <c r="G636" i="1"/>
  <c r="H18" i="3"/>
  <c r="F645" i="4"/>
  <c r="C639" i="1"/>
  <c r="G276" i="9"/>
  <c r="E276" i="9" s="1"/>
  <c r="B276" i="9" s="1"/>
  <c r="H19" i="3"/>
  <c r="F646" i="4"/>
  <c r="C640" i="1"/>
  <c r="H635" i="1"/>
  <c r="G635" i="1"/>
  <c r="H7" i="3"/>
  <c r="J3" i="9" l="1"/>
  <c r="H640" i="1"/>
  <c r="G640" i="1"/>
  <c r="H639" i="1"/>
  <c r="G639" i="1"/>
  <c r="G274" i="9" l="1"/>
  <c r="M272" i="9"/>
  <c r="H274" i="9"/>
  <c r="L272" i="9"/>
  <c r="H18" i="9"/>
  <c r="G18" i="9"/>
  <c r="I17" i="9"/>
  <c r="G16" i="9"/>
  <c r="M15" i="9"/>
  <c r="I12" i="9"/>
  <c r="J11" i="9"/>
  <c r="K10" i="9"/>
  <c r="I8" i="9"/>
  <c r="J7" i="9"/>
  <c r="K6" i="9"/>
  <c r="M16" i="9"/>
  <c r="K13" i="9"/>
  <c r="J10" i="9"/>
  <c r="I7" i="9"/>
  <c r="K9" i="9"/>
  <c r="J6" i="9"/>
  <c r="L15" i="9"/>
  <c r="K5" i="9"/>
  <c r="I11" i="9"/>
  <c r="H17" i="9"/>
  <c r="I5" i="9"/>
  <c r="K11" i="9"/>
  <c r="H16" i="9"/>
  <c r="J5" i="9"/>
  <c r="L16" i="9"/>
  <c r="K7" i="9"/>
  <c r="J12" i="9"/>
  <c r="I6" i="9"/>
  <c r="K12" i="9"/>
  <c r="J17" i="9"/>
  <c r="G17" i="9"/>
  <c r="G15" i="9"/>
  <c r="J8" i="9"/>
  <c r="I13" i="9"/>
  <c r="K8" i="9"/>
  <c r="J13" i="9"/>
  <c r="I9" i="9"/>
  <c r="J9" i="9"/>
  <c r="H15" i="9"/>
  <c r="F15" i="9" l="1"/>
  <c r="E18" i="9"/>
  <c r="B18" i="9" s="1"/>
  <c r="E17" i="9"/>
  <c r="B17" i="9" s="1"/>
  <c r="E11" i="9"/>
  <c r="B11" i="9" s="1"/>
  <c r="F272" i="9"/>
  <c r="F20" i="9" s="1"/>
  <c r="E5" i="9"/>
  <c r="B5" i="9" s="1"/>
  <c r="E6" i="9"/>
  <c r="B6" i="9" s="1"/>
  <c r="E274" i="9"/>
  <c r="E20" i="9" s="1"/>
  <c r="I7" i="3" s="1"/>
  <c r="E13" i="9"/>
  <c r="B13" i="9" s="1"/>
  <c r="E7" i="9"/>
  <c r="B7" i="9" s="1"/>
  <c r="E9" i="9"/>
  <c r="B9" i="9" s="1"/>
  <c r="E12" i="9"/>
  <c r="B12" i="9" s="1"/>
  <c r="E16" i="9"/>
  <c r="F16" i="9"/>
  <c r="E10" i="9"/>
  <c r="B10" i="9" s="1"/>
  <c r="E15" i="9"/>
  <c r="E8" i="9"/>
  <c r="B8" i="9" s="1"/>
  <c r="B272" i="9" l="1"/>
  <c r="F14" i="9"/>
  <c r="F3" i="9" s="1"/>
  <c r="B274" i="9"/>
  <c r="B16" i="9"/>
  <c r="E4" i="9"/>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<sst xmlns="http://schemas.openxmlformats.org/spreadsheetml/2006/main" count="4360" uniqueCount="3422">
  <si>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</si>
  <si>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</si>
  <si>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</si>
  <si>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</si>
  <si>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</si>
  <si>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</si>
  <si>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</si>
  <si>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</si>
  <si>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</si>
  <si>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</si>
  <si>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</si>
  <si>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</si>
  <si>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</si>
  <si>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</si>
  <si>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</si>
  <si>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</si>
  <si>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</si>
  <si>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</si>
  <si>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</si>
  <si>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</si>
  <si>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</si>
  <si>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</si>
  <si>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</si>
  <si>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</si>
  <si>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</si>
  <si>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</si>
  <si>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</si>
  <si>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</si>
  <si>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</si>
  <si>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</si>
  <si>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</si>
  <si>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ŠANDROVAC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</si>
  <si>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</si>
  <si>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</si>
  <si>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</si>
  <si>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</si>
  <si>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</si>
  <si>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</si>
  <si>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</si>
  <si>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</si>
  <si>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</si>
  <si>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</si>
  <si>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</si>
  <si>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</si>
  <si>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</si>
  <si>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</si>
  <si>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</si>
  <si>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</si>
  <si>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</si>
  <si>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35183 - OPĆINA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</si>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</sst>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642876.44000000006</v>
      </c>
      <c r="D2" s="6">
        <f>'PR-RAS'!E6</f>
        <v>476862.62</v>
      </c>
      <c r="E2" s="6">
        <v>0</v>
      </c>
      <c r="F2" s="6">
        <v>0</v>
      </c>
      <c r="G2" s="7">
        <f t="shared" ref="G2:G264" si="0">(B2/1000)*(C2*1+D2*2)</f>
        <v>1596.6016800000002</v>
      </c>
      <c r="H2" s="7">
        <f t="shared" ref="H2:H264" si="1">ABS(C2-ROUND(C2,0))+ABS(D2-ROUND(D2,0))</f>
        <v>0.82000000006519258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112719.65000000001</v>
      </c>
      <c r="D3" s="1">
        <f>'PR-RAS'!E7</f>
        <v>101720.96000000001</v>
      </c>
      <c r="E3" s="1">
        <v>0</v>
      </c>
      <c r="F3" s="1">
        <v>0</v>
      </c>
      <c r="G3" s="2">
        <f t="shared" si="0"/>
        <v>632.32314000000008</v>
      </c>
      <c r="H3" s="2">
        <f t="shared" si="1"/>
        <v>0.38999999998486601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104378.65000000001</v>
      </c>
      <c r="D4" s="1">
        <f>'PR-RAS'!E8</f>
        <v>93016.41</v>
      </c>
      <c r="E4" s="1">
        <v>0</v>
      </c>
      <c r="F4" s="1">
        <v>0</v>
      </c>
      <c r="G4" s="2">
        <f t="shared" si="0"/>
        <v>871.23441000000014</v>
      </c>
      <c r="H4" s="2">
        <f t="shared" si="1"/>
        <v>0.75999999999476131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107904.69</v>
      </c>
      <c r="D5" s="1">
        <f>'PR-RAS'!E9</f>
        <v>95824.25</v>
      </c>
      <c r="E5" s="1">
        <v>0</v>
      </c>
      <c r="F5" s="1">
        <v>0</v>
      </c>
      <c r="G5" s="2">
        <f t="shared" si="0"/>
        <v>1198.2127600000001</v>
      </c>
      <c r="H5" s="2">
        <f t="shared" si="1"/>
        <v>0.55999999999767169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3526.04</v>
      </c>
      <c r="D11" s="1">
        <f>'PR-RAS'!E15</f>
        <v>2807.84</v>
      </c>
      <c r="E11" s="1">
        <v>0</v>
      </c>
      <c r="F11" s="1">
        <v>0</v>
      </c>
      <c r="G11" s="2">
        <f t="shared" si="0"/>
        <v>91.417200000000008</v>
      </c>
      <c r="H11" s="2">
        <f t="shared" si="1"/>
        <v>0.1999999999998181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7070.96</v>
      </c>
      <c r="D19" s="1">
        <f>'PR-RAS'!E23</f>
        <v>7659.95</v>
      </c>
      <c r="E19" s="1">
        <v>0</v>
      </c>
      <c r="F19" s="1">
        <v>0</v>
      </c>
      <c r="G19" s="2">
        <f t="shared" si="0"/>
        <v>403.03548000000001</v>
      </c>
      <c r="H19" s="2">
        <f t="shared" si="1"/>
        <v>9.0000000000145519E-2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318.18</v>
      </c>
      <c r="D20" s="1">
        <f>'PR-RAS'!E24</f>
        <v>474.15</v>
      </c>
      <c r="E20" s="1">
        <v>0</v>
      </c>
      <c r="F20" s="1">
        <v>0</v>
      </c>
      <c r="G20" s="2">
        <f t="shared" si="0"/>
        <v>24.063120000000001</v>
      </c>
      <c r="H20" s="2">
        <f t="shared" si="1"/>
        <v>0.32999999999998408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6752.78</v>
      </c>
      <c r="D23" s="1">
        <f>'PR-RAS'!E27</f>
        <v>7185.8</v>
      </c>
      <c r="E23" s="1">
        <v>0</v>
      </c>
      <c r="F23" s="1">
        <v>0</v>
      </c>
      <c r="G23" s="2">
        <f t="shared" si="0"/>
        <v>464.73635999999999</v>
      </c>
      <c r="H23" s="2">
        <f t="shared" si="1"/>
        <v>0.42000000000007276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1270.04</v>
      </c>
      <c r="D25" s="1">
        <f>'PR-RAS'!E29</f>
        <v>1044.5999999999999</v>
      </c>
      <c r="E25" s="1">
        <v>0</v>
      </c>
      <c r="F25" s="1">
        <v>0</v>
      </c>
      <c r="G25" s="2">
        <f t="shared" si="0"/>
        <v>80.621759999999995</v>
      </c>
      <c r="H25" s="2">
        <f t="shared" si="1"/>
        <v>0.44000000000005457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1270.04</v>
      </c>
      <c r="D27" s="1">
        <f>'PR-RAS'!E31</f>
        <v>1044.5999999999999</v>
      </c>
      <c r="E27" s="1">
        <v>0</v>
      </c>
      <c r="F27" s="1">
        <v>0</v>
      </c>
      <c r="G27" s="2">
        <f t="shared" si="0"/>
        <v>87.340239999999994</v>
      </c>
      <c r="H27" s="2">
        <f t="shared" si="1"/>
        <v>0.44000000000005457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250401.57</v>
      </c>
      <c r="D46" s="1">
        <f>'PR-RAS'!E50</f>
        <v>202510.12</v>
      </c>
      <c r="E46" s="1">
        <v>0</v>
      </c>
      <c r="F46" s="1">
        <v>0</v>
      </c>
      <c r="G46" s="2">
        <f t="shared" si="0"/>
        <v>29493.981450000003</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154273.01999999999</v>
      </c>
      <c r="D55" s="1">
        <f>'PR-RAS'!E59</f>
        <v>195444.12</v>
      </c>
      <c r="E55" s="1">
        <v>0</v>
      </c>
      <c r="F55" s="1">
        <v>0</v>
      </c>
      <c r="G55" s="2">
        <f t="shared" si="0"/>
        <v>29438.708040000001</v>
      </c>
      <c r="H55" s="2">
        <f t="shared" si="1"/>
        <v>0.13999999998486601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154273.01999999999</v>
      </c>
      <c r="D56" s="1">
        <f>'PR-RAS'!E60</f>
        <v>195444.12</v>
      </c>
      <c r="E56" s="1">
        <v>0</v>
      </c>
      <c r="F56" s="1">
        <v>0</v>
      </c>
      <c r="G56" s="2">
        <f t="shared" si="0"/>
        <v>29983.869300000002</v>
      </c>
      <c r="H56" s="2">
        <f t="shared" si="1"/>
        <v>0.13999999998486601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96128.55</v>
      </c>
      <c r="D70" s="1">
        <f>'PR-RAS'!E74</f>
        <v>7066</v>
      </c>
      <c r="E70" s="1">
        <v>0</v>
      </c>
      <c r="F70" s="1">
        <v>0</v>
      </c>
      <c r="G70" s="2">
        <f t="shared" si="0"/>
        <v>7607.9779500000004</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96128.55</v>
      </c>
      <c r="D72" s="1">
        <f>'PR-RAS'!E76</f>
        <v>7066</v>
      </c>
      <c r="E72" s="1">
        <v>0</v>
      </c>
      <c r="F72" s="1">
        <v>0</v>
      </c>
      <c r="G72" s="2">
        <f t="shared" si="0"/>
        <v>7828.4990499999994</v>
      </c>
      <c r="H72" s="2">
        <f t="shared" si="1"/>
        <v>0.44999999999708962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136165.29999999999</v>
      </c>
      <c r="D78" s="1">
        <f>'PR-RAS'!E82</f>
        <v>137310.04999999999</v>
      </c>
      <c r="E78" s="1">
        <v>0</v>
      </c>
      <c r="F78" s="1">
        <v>0</v>
      </c>
      <c r="G78" s="2">
        <f t="shared" si="0"/>
        <v>31630.475799999997</v>
      </c>
      <c r="H78" s="2">
        <f t="shared" si="1"/>
        <v>0.34999999997671694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136165.29999999999</v>
      </c>
      <c r="D87" s="1">
        <f>'PR-RAS'!E91</f>
        <v>137310.04999999999</v>
      </c>
      <c r="E87" s="1">
        <v>0</v>
      </c>
      <c r="F87" s="1">
        <v>0</v>
      </c>
      <c r="G87" s="2">
        <f t="shared" si="0"/>
        <v>35327.544399999992</v>
      </c>
      <c r="H87" s="2">
        <f t="shared" si="1"/>
        <v>0.34999999997671694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100</v>
      </c>
      <c r="E88" s="1">
        <v>0</v>
      </c>
      <c r="F88" s="1">
        <v>0</v>
      </c>
      <c r="G88" s="2">
        <f t="shared" si="0"/>
        <v>17.399999999999999</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7966.87</v>
      </c>
      <c r="D89" s="1">
        <f>'PR-RAS'!E93</f>
        <v>11026.43</v>
      </c>
      <c r="E89" s="1">
        <v>0</v>
      </c>
      <c r="F89" s="1">
        <v>0</v>
      </c>
      <c r="G89" s="2">
        <f t="shared" si="0"/>
        <v>2641.7362399999997</v>
      </c>
      <c r="H89" s="2">
        <f t="shared" si="1"/>
        <v>0.56000000000040018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128198.43</v>
      </c>
      <c r="D90" s="1">
        <f>'PR-RAS'!E94</f>
        <v>126183.62</v>
      </c>
      <c r="E90" s="1">
        <v>0</v>
      </c>
      <c r="F90" s="1">
        <v>0</v>
      </c>
      <c r="G90" s="2">
        <f t="shared" si="0"/>
        <v>33870.34463</v>
      </c>
      <c r="H90" s="2">
        <f t="shared" si="1"/>
        <v>0.80999999999767169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143589.92000000001</v>
      </c>
      <c r="D102" s="1">
        <f>'PR-RAS'!E106</f>
        <v>35321.49</v>
      </c>
      <c r="E102" s="1">
        <v>0</v>
      </c>
      <c r="F102" s="1">
        <v>0</v>
      </c>
      <c r="G102" s="2">
        <f t="shared" si="0"/>
        <v>21637.522900000004</v>
      </c>
      <c r="H102" s="2">
        <f t="shared" si="1"/>
        <v>0.56999999998515705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120140.04000000001</v>
      </c>
      <c r="D108" s="1">
        <f>'PR-RAS'!E112</f>
        <v>11473.26</v>
      </c>
      <c r="E108" s="1">
        <v>0</v>
      </c>
      <c r="F108" s="1">
        <v>0</v>
      </c>
      <c r="G108" s="2">
        <f t="shared" si="0"/>
        <v>15310.261919999999</v>
      </c>
      <c r="H108" s="2">
        <f t="shared" si="1"/>
        <v>0.30000000000836735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19.079999999999998</v>
      </c>
      <c r="D110" s="1">
        <f>'PR-RAS'!E114</f>
        <v>15.9</v>
      </c>
      <c r="E110" s="1">
        <v>0</v>
      </c>
      <c r="F110" s="1">
        <v>0</v>
      </c>
      <c r="G110" s="2">
        <f t="shared" si="0"/>
        <v>5.5459199999999997</v>
      </c>
      <c r="H110" s="2">
        <f t="shared" si="1"/>
        <v>0.17999999999999794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77020.490000000005</v>
      </c>
      <c r="D111" s="1">
        <f>'PR-RAS'!E115</f>
        <v>9274.34</v>
      </c>
      <c r="E111" s="1">
        <v>0</v>
      </c>
      <c r="F111" s="1">
        <v>0</v>
      </c>
      <c r="G111" s="2">
        <f t="shared" si="0"/>
        <v>10512.608700000001</v>
      </c>
      <c r="H111" s="2">
        <f t="shared" si="1"/>
        <v>0.83000000000538421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43100.47</v>
      </c>
      <c r="D113" s="1">
        <f>'PR-RAS'!E117</f>
        <v>2183.02</v>
      </c>
      <c r="E113" s="1">
        <v>0</v>
      </c>
      <c r="F113" s="1">
        <v>0</v>
      </c>
      <c r="G113" s="2">
        <f t="shared" si="0"/>
        <v>5316.2491200000004</v>
      </c>
      <c r="H113" s="2">
        <f t="shared" si="1"/>
        <v>0.49000000000114596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23449.879999999997</v>
      </c>
      <c r="D116" s="1">
        <f>'PR-RAS'!E120</f>
        <v>23848.23</v>
      </c>
      <c r="E116" s="1">
        <v>0</v>
      </c>
      <c r="F116" s="1">
        <v>0</v>
      </c>
      <c r="G116" s="2">
        <f t="shared" si="0"/>
        <v>8181.8290999999999</v>
      </c>
      <c r="H116" s="2">
        <f t="shared" si="1"/>
        <v>0.35000000000218279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179.2</v>
      </c>
      <c r="D117" s="1">
        <f>'PR-RAS'!E121</f>
        <v>0</v>
      </c>
      <c r="E117" s="1">
        <v>0</v>
      </c>
      <c r="F117" s="1">
        <v>0</v>
      </c>
      <c r="G117" s="2">
        <f t="shared" si="0"/>
        <v>20.787199999999999</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19717.259999999998</v>
      </c>
      <c r="D118" s="1">
        <f>'PR-RAS'!E122</f>
        <v>20488.23</v>
      </c>
      <c r="E118" s="1">
        <v>0</v>
      </c>
      <c r="F118" s="1">
        <v>0</v>
      </c>
      <c r="G118" s="2">
        <f t="shared" si="0"/>
        <v>7101.1652400000003</v>
      </c>
      <c r="H118" s="2">
        <f t="shared" si="1"/>
        <v>0.48999999999796273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3553.42</v>
      </c>
      <c r="D119" s="1">
        <f>'PR-RAS'!E123</f>
        <v>3360</v>
      </c>
      <c r="E119" s="1">
        <v>0</v>
      </c>
      <c r="F119" s="1">
        <v>0</v>
      </c>
      <c r="G119" s="2">
        <f t="shared" si="0"/>
        <v>1212.2635599999999</v>
      </c>
      <c r="H119" s="2">
        <f t="shared" si="1"/>
        <v>0.42000000000007276</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459699.85</v>
      </c>
      <c r="D147" s="1">
        <f>'PR-RAS'!E151</f>
        <v>403713.69</v>
      </c>
      <c r="E147" s="1">
        <v>0</v>
      </c>
      <c r="F147" s="1">
        <v>0</v>
      </c>
      <c r="G147" s="2">
        <f t="shared" si="0"/>
        <v>185000.57557999998</v>
      </c>
      <c r="H147" s="2">
        <f t="shared" si="1"/>
        <v>0.46000000002095476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55903.119999999995</v>
      </c>
      <c r="D148" s="1">
        <f>'PR-RAS'!E152</f>
        <v>66923.23000000001</v>
      </c>
      <c r="E148" s="1">
        <v>0</v>
      </c>
      <c r="F148" s="1">
        <v>0</v>
      </c>
      <c r="G148" s="2">
        <f t="shared" si="0"/>
        <v>27893.188260000003</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46455.409999999996</v>
      </c>
      <c r="D149" s="1">
        <f>'PR-RAS'!E153</f>
        <v>55951.98</v>
      </c>
      <c r="E149" s="1">
        <v>0</v>
      </c>
      <c r="F149" s="1">
        <v>0</v>
      </c>
      <c r="G149" s="2">
        <f t="shared" si="0"/>
        <v>23437.186759999997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45991.77</v>
      </c>
      <c r="D150" s="1">
        <f>'PR-RAS'!E154</f>
        <v>54371.3</v>
      </c>
      <c r="E150" s="1">
        <v>0</v>
      </c>
      <c r="F150" s="1">
        <v>0</v>
      </c>
      <c r="G150" s="2">
        <f t="shared" si="0"/>
        <v>23055.421129999999</v>
      </c>
      <c r="H150" s="2">
        <f t="shared" si="1"/>
        <v>0.5300000000061118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463.64</v>
      </c>
      <c r="D151" s="1">
        <f>'PR-RAS'!E155</f>
        <v>1580.68</v>
      </c>
      <c r="E151" s="1">
        <v>0</v>
      </c>
      <c r="F151" s="1">
        <v>0</v>
      </c>
      <c r="G151" s="2">
        <f t="shared" si="0"/>
        <v>543.75</v>
      </c>
      <c r="H151" s="2">
        <f t="shared" si="1"/>
        <v>0.67999999999994998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1859.05</v>
      </c>
      <c r="D154" s="1">
        <f>'PR-RAS'!E158</f>
        <v>2000</v>
      </c>
      <c r="E154" s="1">
        <v>0</v>
      </c>
      <c r="F154" s="1">
        <v>0</v>
      </c>
      <c r="G154" s="2">
        <f t="shared" si="0"/>
        <v>896.43465000000003</v>
      </c>
      <c r="H154" s="2">
        <f t="shared" si="1"/>
        <v>4.9999999999954525E-2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7588.66</v>
      </c>
      <c r="D155" s="1">
        <f>'PR-RAS'!E159</f>
        <v>8971.25</v>
      </c>
      <c r="E155" s="1">
        <v>0</v>
      </c>
      <c r="F155" s="1">
        <v>0</v>
      </c>
      <c r="G155" s="2">
        <f t="shared" si="0"/>
        <v>3931.79864</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7588.66</v>
      </c>
      <c r="D157" s="1">
        <f>'PR-RAS'!E161</f>
        <v>8971.25</v>
      </c>
      <c r="E157" s="1">
        <v>0</v>
      </c>
      <c r="F157" s="1">
        <v>0</v>
      </c>
      <c r="G157" s="2">
        <f t="shared" si="0"/>
        <v>3982.86096</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295362.69</v>
      </c>
      <c r="D159" s="1">
        <f>'PR-RAS'!E163</f>
        <v>190791.33000000002</v>
      </c>
      <c r="E159" s="1">
        <v>0</v>
      </c>
      <c r="F159" s="1">
        <v>0</v>
      </c>
      <c r="G159" s="2">
        <f t="shared" si="0"/>
        <v>106957.36530000002</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2728.88</v>
      </c>
      <c r="D160" s="1">
        <f>'PR-RAS'!E164</f>
        <v>3420.2599999999998</v>
      </c>
      <c r="E160" s="1">
        <v>0</v>
      </c>
      <c r="F160" s="1">
        <v>0</v>
      </c>
      <c r="G160" s="2">
        <f t="shared" si="0"/>
        <v>1521.5346</v>
      </c>
      <c r="H160" s="2">
        <f t="shared" si="1"/>
        <v>0.37999999999965439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15</v>
      </c>
      <c r="E161" s="1">
        <v>0</v>
      </c>
      <c r="F161" s="1">
        <v>0</v>
      </c>
      <c r="G161" s="2">
        <f t="shared" si="0"/>
        <v>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2282.44</v>
      </c>
      <c r="D162" s="1">
        <f>'PR-RAS'!E166</f>
        <v>2388.66</v>
      </c>
      <c r="E162" s="1">
        <v>0</v>
      </c>
      <c r="F162" s="1">
        <v>0</v>
      </c>
      <c r="G162" s="2">
        <f t="shared" si="0"/>
        <v>1136.6213600000001</v>
      </c>
      <c r="H162" s="2">
        <f t="shared" si="1"/>
        <v>0.78000000000020009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407.84</v>
      </c>
      <c r="D163" s="1">
        <f>'PR-RAS'!E167</f>
        <v>118.75</v>
      </c>
      <c r="E163" s="1">
        <v>0</v>
      </c>
      <c r="F163" s="1">
        <v>0</v>
      </c>
      <c r="G163" s="2">
        <f t="shared" si="0"/>
        <v>104.54507999999998</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38.6</v>
      </c>
      <c r="D164" s="1">
        <f>'PR-RAS'!E168</f>
        <v>897.85</v>
      </c>
      <c r="E164" s="1">
        <v>0</v>
      </c>
      <c r="F164" s="1">
        <v>0</v>
      </c>
      <c r="G164" s="2">
        <f t="shared" si="0"/>
        <v>298.99090000000001</v>
      </c>
      <c r="H164" s="2">
        <f t="shared" si="1"/>
        <v>0.54999999999997584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72032.61</v>
      </c>
      <c r="D165" s="1">
        <f>'PR-RAS'!E169</f>
        <v>46320.94</v>
      </c>
      <c r="E165" s="1">
        <v>0</v>
      </c>
      <c r="F165" s="1">
        <v>0</v>
      </c>
      <c r="G165" s="2">
        <f t="shared" si="0"/>
        <v>27006.61636</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1671.32</v>
      </c>
      <c r="D166" s="1">
        <f>'PR-RAS'!E170</f>
        <v>3985</v>
      </c>
      <c r="E166" s="1">
        <v>0</v>
      </c>
      <c r="F166" s="1">
        <v>0</v>
      </c>
      <c r="G166" s="2">
        <f t="shared" si="0"/>
        <v>1590.8178</v>
      </c>
      <c r="H166" s="2">
        <f t="shared" si="1"/>
        <v>0.31999999999993634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458.76</v>
      </c>
      <c r="D167" s="1">
        <f>'PR-RAS'!E171</f>
        <v>373.17</v>
      </c>
      <c r="E167" s="1">
        <v>0</v>
      </c>
      <c r="F167" s="1">
        <v>0</v>
      </c>
      <c r="G167" s="2">
        <f t="shared" si="0"/>
        <v>200.04659999999998</v>
      </c>
      <c r="H167" s="2">
        <f t="shared" si="1"/>
        <v>0.41000000000002501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19518.349999999999</v>
      </c>
      <c r="D168" s="1">
        <f>'PR-RAS'!E172</f>
        <v>16260.87</v>
      </c>
      <c r="E168" s="1">
        <v>0</v>
      </c>
      <c r="F168" s="1">
        <v>0</v>
      </c>
      <c r="G168" s="2">
        <f t="shared" si="0"/>
        <v>8690.6950300000008</v>
      </c>
      <c r="H168" s="2">
        <f t="shared" si="1"/>
        <v>0.47999999999774445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50384.18</v>
      </c>
      <c r="D169" s="1">
        <f>'PR-RAS'!E173</f>
        <v>25701.9</v>
      </c>
      <c r="E169" s="1">
        <v>0</v>
      </c>
      <c r="F169" s="1">
        <v>0</v>
      </c>
      <c r="G169" s="2">
        <f t="shared" si="0"/>
        <v>17100.380640000003</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153956.51999999999</v>
      </c>
      <c r="D173" s="1">
        <f>'PR-RAS'!E177</f>
        <v>112883.12</v>
      </c>
      <c r="E173" s="1">
        <v>0</v>
      </c>
      <c r="F173" s="1">
        <v>0</v>
      </c>
      <c r="G173" s="2">
        <f t="shared" si="0"/>
        <v>65312.314719999995</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1755.11</v>
      </c>
      <c r="D174" s="1">
        <f>'PR-RAS'!E178</f>
        <v>2317.16</v>
      </c>
      <c r="E174" s="1">
        <v>0</v>
      </c>
      <c r="F174" s="1">
        <v>0</v>
      </c>
      <c r="G174" s="2">
        <f t="shared" si="0"/>
        <v>1105.3713899999998</v>
      </c>
      <c r="H174" s="2">
        <f t="shared" si="1"/>
        <v>0.26999999999975444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76666.679999999993</v>
      </c>
      <c r="D175" s="1">
        <f>'PR-RAS'!E179</f>
        <v>76519.789999999994</v>
      </c>
      <c r="E175" s="1">
        <v>0</v>
      </c>
      <c r="F175" s="1">
        <v>0</v>
      </c>
      <c r="G175" s="2">
        <f t="shared" si="0"/>
        <v>39968.889239999997</v>
      </c>
      <c r="H175" s="2">
        <f t="shared" si="1"/>
        <v>0.53000000001338776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4704.71</v>
      </c>
      <c r="D176" s="1">
        <f>'PR-RAS'!E180</f>
        <v>7968.81</v>
      </c>
      <c r="E176" s="1">
        <v>0</v>
      </c>
      <c r="F176" s="1">
        <v>0</v>
      </c>
      <c r="G176" s="2">
        <f t="shared" si="0"/>
        <v>3612.4077499999999</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9457.69</v>
      </c>
      <c r="D177" s="1">
        <f>'PR-RAS'!E181</f>
        <v>7791.13</v>
      </c>
      <c r="E177" s="1">
        <v>0</v>
      </c>
      <c r="F177" s="1">
        <v>0</v>
      </c>
      <c r="G177" s="2">
        <f t="shared" si="0"/>
        <v>4407.0311999999994</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1778.62</v>
      </c>
      <c r="D178" s="1">
        <f>'PR-RAS'!E182</f>
        <v>1850.91</v>
      </c>
      <c r="E178" s="1">
        <v>0</v>
      </c>
      <c r="F178" s="1">
        <v>0</v>
      </c>
      <c r="G178" s="2">
        <f t="shared" si="0"/>
        <v>970.03788000000009</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2114.73</v>
      </c>
      <c r="D179" s="1">
        <f>'PR-RAS'!E183</f>
        <v>1763.9</v>
      </c>
      <c r="E179" s="1">
        <v>0</v>
      </c>
      <c r="F179" s="1">
        <v>0</v>
      </c>
      <c r="G179" s="2">
        <f t="shared" si="0"/>
        <v>1004.3703400000001</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51442.39</v>
      </c>
      <c r="D180" s="1">
        <f>'PR-RAS'!E184</f>
        <v>9808.4599999999991</v>
      </c>
      <c r="E180" s="1">
        <v>0</v>
      </c>
      <c r="F180" s="1">
        <v>0</v>
      </c>
      <c r="G180" s="2">
        <f t="shared" si="0"/>
        <v>12719.616489999999</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1306.01</v>
      </c>
      <c r="D181" s="1">
        <f>'PR-RAS'!E185</f>
        <v>1808.04</v>
      </c>
      <c r="E181" s="1">
        <v>0</v>
      </c>
      <c r="F181" s="1">
        <v>0</v>
      </c>
      <c r="G181" s="2">
        <f t="shared" si="0"/>
        <v>885.97619999999995</v>
      </c>
      <c r="H181" s="2">
        <f t="shared" si="1"/>
        <v>4.9999999999954525E-2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4730.58</v>
      </c>
      <c r="D182" s="1">
        <f>'PR-RAS'!E186</f>
        <v>3054.92</v>
      </c>
      <c r="E182" s="1">
        <v>0</v>
      </c>
      <c r="F182" s="1">
        <v>0</v>
      </c>
      <c r="G182" s="2">
        <f t="shared" si="0"/>
        <v>1962.1160199999999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34341.800000000003</v>
      </c>
      <c r="D183" s="1">
        <f>'PR-RAS'!E187</f>
        <v>0</v>
      </c>
      <c r="E183" s="1">
        <v>0</v>
      </c>
      <c r="F183" s="1">
        <v>0</v>
      </c>
      <c r="G183" s="2">
        <f t="shared" si="0"/>
        <v>6250.2076000000006</v>
      </c>
      <c r="H183" s="2">
        <f t="shared" si="1"/>
        <v>0.19999999999708962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32302.880000000001</v>
      </c>
      <c r="D184" s="1">
        <f>'PR-RAS'!E188</f>
        <v>28167.010000000002</v>
      </c>
      <c r="E184" s="1">
        <v>0</v>
      </c>
      <c r="F184" s="1">
        <v>0</v>
      </c>
      <c r="G184" s="2">
        <f t="shared" si="0"/>
        <v>16220.552700000002</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10261.950000000001</v>
      </c>
      <c r="D185" s="1">
        <f>'PR-RAS'!E189</f>
        <v>2497.5100000000002</v>
      </c>
      <c r="E185" s="1">
        <v>0</v>
      </c>
      <c r="F185" s="1">
        <v>0</v>
      </c>
      <c r="G185" s="2">
        <f t="shared" si="0"/>
        <v>2807.2824800000003</v>
      </c>
      <c r="H185" s="2">
        <f t="shared" si="1"/>
        <v>0.53999999999905413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1966.24</v>
      </c>
      <c r="D186" s="1">
        <f>'PR-RAS'!E190</f>
        <v>995.02</v>
      </c>
      <c r="E186" s="1">
        <v>0</v>
      </c>
      <c r="F186" s="1">
        <v>0</v>
      </c>
      <c r="G186" s="2">
        <f t="shared" si="0"/>
        <v>731.91179999999997</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11610.09</v>
      </c>
      <c r="D187" s="1">
        <f>'PR-RAS'!E191</f>
        <v>17157.849999999999</v>
      </c>
      <c r="E187" s="1">
        <v>0</v>
      </c>
      <c r="F187" s="1">
        <v>0</v>
      </c>
      <c r="G187" s="2">
        <f t="shared" si="0"/>
        <v>8542.196939999998</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1218.72</v>
      </c>
      <c r="D188" s="1">
        <f>'PR-RAS'!E192</f>
        <v>1218.72</v>
      </c>
      <c r="E188" s="1">
        <v>0</v>
      </c>
      <c r="F188" s="1">
        <v>0</v>
      </c>
      <c r="G188" s="2">
        <f t="shared" si="0"/>
        <v>683.70191999999997</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762.02</v>
      </c>
      <c r="D189" s="1">
        <f>'PR-RAS'!E193</f>
        <v>250.79</v>
      </c>
      <c r="E189" s="1">
        <v>0</v>
      </c>
      <c r="F189" s="1">
        <v>0</v>
      </c>
      <c r="G189" s="2">
        <f t="shared" si="0"/>
        <v>237.55679999999998</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1626.49</v>
      </c>
      <c r="E190" s="1">
        <v>0</v>
      </c>
      <c r="F190" s="1">
        <v>0</v>
      </c>
      <c r="G190" s="2">
        <f t="shared" si="0"/>
        <v>614.81322</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6483.86</v>
      </c>
      <c r="D191" s="1">
        <f>'PR-RAS'!E195</f>
        <v>4420.63</v>
      </c>
      <c r="E191" s="1">
        <v>0</v>
      </c>
      <c r="F191" s="1">
        <v>0</v>
      </c>
      <c r="G191" s="2">
        <f t="shared" si="0"/>
        <v>2911.7727999999997</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1205.5999999999999</v>
      </c>
      <c r="D192" s="1">
        <f>'PR-RAS'!E196</f>
        <v>1104.9299999999998</v>
      </c>
      <c r="E192" s="1">
        <v>0</v>
      </c>
      <c r="F192" s="1">
        <v>0</v>
      </c>
      <c r="G192" s="2">
        <f t="shared" si="0"/>
        <v>652.35285999999996</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559.87</v>
      </c>
      <c r="D198" s="1">
        <f>'PR-RAS'!E202</f>
        <v>325.51</v>
      </c>
      <c r="E198" s="1">
        <v>0</v>
      </c>
      <c r="F198" s="1">
        <v>0</v>
      </c>
      <c r="G198" s="2">
        <f t="shared" si="0"/>
        <v>238.54532999999998</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559.87</v>
      </c>
      <c r="D201" s="1">
        <f>'PR-RAS'!E205</f>
        <v>325.51</v>
      </c>
      <c r="E201" s="1">
        <v>0</v>
      </c>
      <c r="F201" s="1">
        <v>0</v>
      </c>
      <c r="G201" s="2">
        <f t="shared" si="0"/>
        <v>242.178</v>
      </c>
      <c r="H201" s="2">
        <f t="shared" si="1"/>
        <v>0.62000000000000455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645.73</v>
      </c>
      <c r="D206" s="1">
        <f>'PR-RAS'!E210</f>
        <v>779.42</v>
      </c>
      <c r="E206" s="1">
        <v>0</v>
      </c>
      <c r="F206" s="1">
        <v>0</v>
      </c>
      <c r="G206" s="2">
        <f t="shared" si="0"/>
        <v>451.93684999999994</v>
      </c>
      <c r="H206" s="2">
        <f t="shared" si="1"/>
        <v>0.68999999999994088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645.73</v>
      </c>
      <c r="D207" s="1">
        <f>'PR-RAS'!E211</f>
        <v>779.42</v>
      </c>
      <c r="E207" s="1">
        <v>0</v>
      </c>
      <c r="F207" s="1">
        <v>0</v>
      </c>
      <c r="G207" s="2">
        <f t="shared" si="0"/>
        <v>454.14141999999993</v>
      </c>
      <c r="H207" s="2">
        <f t="shared" si="1"/>
        <v>0.68999999999994088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700</v>
      </c>
      <c r="E211" s="1">
        <v>0</v>
      </c>
      <c r="F211" s="1">
        <v>0</v>
      </c>
      <c r="G211" s="2">
        <f t="shared" si="0"/>
        <v>294</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700</v>
      </c>
      <c r="E215" s="1">
        <v>0</v>
      </c>
      <c r="F215" s="1">
        <v>0</v>
      </c>
      <c r="G215" s="2">
        <f t="shared" si="0"/>
        <v>299.59999999999997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700</v>
      </c>
      <c r="E218" s="1">
        <v>0</v>
      </c>
      <c r="F218" s="1">
        <v>0</v>
      </c>
      <c r="G218" s="2">
        <f t="shared" si="0"/>
        <v>303.8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48310.7</v>
      </c>
      <c r="D220" s="1">
        <f>'PR-RAS'!E224</f>
        <v>75374.53</v>
      </c>
      <c r="E220" s="1">
        <v>0</v>
      </c>
      <c r="F220" s="1">
        <v>0</v>
      </c>
      <c r="G220" s="2">
        <f t="shared" si="0"/>
        <v>43594.087440000003</v>
      </c>
      <c r="H220" s="2">
        <f t="shared" si="1"/>
        <v>0.77000000000407454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48310.7</v>
      </c>
      <c r="D236" s="1">
        <f>'PR-RAS'!E240</f>
        <v>75374.53</v>
      </c>
      <c r="E236" s="1">
        <v>0</v>
      </c>
      <c r="F236" s="1">
        <v>0</v>
      </c>
      <c r="G236" s="2">
        <f t="shared" si="0"/>
        <v>46779.043599999997</v>
      </c>
      <c r="H236" s="2">
        <f t="shared" si="1"/>
        <v>0.77000000000407454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48310.7</v>
      </c>
      <c r="D237" s="1">
        <f>'PR-RAS'!E241</f>
        <v>75374.53</v>
      </c>
      <c r="E237" s="1">
        <v>0</v>
      </c>
      <c r="F237" s="1">
        <v>0</v>
      </c>
      <c r="G237" s="2">
        <f t="shared" si="0"/>
        <v>46978.103360000001</v>
      </c>
      <c r="H237" s="2">
        <f t="shared" si="1"/>
        <v>0.77000000000407454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4724.2</v>
      </c>
      <c r="D248" s="1">
        <f>'PR-RAS'!E252</f>
        <v>12060</v>
      </c>
      <c r="E248" s="1">
        <v>0</v>
      </c>
      <c r="F248" s="1">
        <v>0</v>
      </c>
      <c r="G248" s="2">
        <f t="shared" si="0"/>
        <v>7124.5173999999997</v>
      </c>
      <c r="H248" s="2">
        <f t="shared" si="1"/>
        <v>0.1999999999998181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4724.2</v>
      </c>
      <c r="D255" s="1">
        <f>'PR-RAS'!E259</f>
        <v>12060</v>
      </c>
      <c r="E255" s="1">
        <v>0</v>
      </c>
      <c r="F255" s="1">
        <v>0</v>
      </c>
      <c r="G255" s="2">
        <f t="shared" si="0"/>
        <v>7326.4268000000002</v>
      </c>
      <c r="H255" s="2">
        <f t="shared" si="1"/>
        <v>0.1999999999998181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4656.25</v>
      </c>
      <c r="D256" s="1">
        <f>'PR-RAS'!E260</f>
        <v>9600</v>
      </c>
      <c r="E256" s="1">
        <v>0</v>
      </c>
      <c r="F256" s="1">
        <v>0</v>
      </c>
      <c r="G256" s="2">
        <f t="shared" si="0"/>
        <v>6083.34375</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67.95</v>
      </c>
      <c r="D257" s="1">
        <f>'PR-RAS'!E261</f>
        <v>2460</v>
      </c>
      <c r="E257" s="1">
        <v>0</v>
      </c>
      <c r="F257" s="1">
        <v>0</v>
      </c>
      <c r="G257" s="2">
        <f t="shared" si="0"/>
        <v>1276.9151999999999</v>
      </c>
      <c r="H257" s="2">
        <f t="shared" si="1"/>
        <v>4.9999999999997158E-2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54193.54</v>
      </c>
      <c r="D259" s="1">
        <f>'PR-RAS'!E263</f>
        <v>56759.67</v>
      </c>
      <c r="E259" s="1">
        <v>0</v>
      </c>
      <c r="F259" s="1">
        <v>0</v>
      </c>
      <c r="G259" s="2">
        <f t="shared" si="0"/>
        <v>43269.923040000001</v>
      </c>
      <c r="H259" s="2">
        <f t="shared" si="1"/>
        <v>0.79000000000087311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50693.98</v>
      </c>
      <c r="D260" s="1">
        <f>'PR-RAS'!E264</f>
        <v>56259.67</v>
      </c>
      <c r="E260" s="1">
        <v>0</v>
      </c>
      <c r="F260" s="1">
        <v>0</v>
      </c>
      <c r="G260" s="2">
        <f t="shared" si="0"/>
        <v>42272.249880000003</v>
      </c>
      <c r="H260" s="2">
        <f t="shared" si="1"/>
        <v>0.34999999999854481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50693.98</v>
      </c>
      <c r="D261" s="1">
        <f>'PR-RAS'!E265</f>
        <v>56259.67</v>
      </c>
      <c r="E261" s="1">
        <v>0</v>
      </c>
      <c r="F261" s="1">
        <v>0</v>
      </c>
      <c r="G261" s="2">
        <f t="shared" si="0"/>
        <v>42435.463200000006</v>
      </c>
      <c r="H261" s="2">
        <f t="shared" si="1"/>
        <v>0.34999999999854481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3499.56</v>
      </c>
      <c r="D264" s="1">
        <f>'PR-RAS'!E268</f>
        <v>500</v>
      </c>
      <c r="E264" s="1">
        <v>0</v>
      </c>
      <c r="F264" s="1">
        <v>0</v>
      </c>
      <c r="G264" s="2">
        <f t="shared" si="0"/>
        <v>1183.38428</v>
      </c>
      <c r="H264" s="2">
        <f t="shared" si="1"/>
        <v>0.44000000000005457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3499.56</v>
      </c>
      <c r="D265" s="1">
        <f>'PR-RAS'!E269</f>
        <v>500</v>
      </c>
      <c r="E265" s="1">
        <v>0</v>
      </c>
      <c r="F265" s="1">
        <v>0</v>
      </c>
      <c r="G265" s="2">
        <f t="shared" ref="G265:G521" si="8">(B265/1000)*(C265*1+D265*2)</f>
        <v>1187.88384</v>
      </c>
      <c r="H265" s="2">
        <f t="shared" ref="H265:H521" si="9">ABS(C265-ROUND(C265,0))+ABS(D265-ROUND(D265,0))</f>
        <v>0.44000000000005457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459699.85</v>
      </c>
      <c r="D285" s="1">
        <f>'PR-RAS'!E289</f>
        <v>403713.69</v>
      </c>
      <c r="E285" s="1">
        <v>0</v>
      </c>
      <c r="F285" s="1">
        <v>0</v>
      </c>
      <c r="G285" s="2">
        <f t="shared" si="8"/>
        <v>359864.13331999996</v>
      </c>
      <c r="H285" s="2">
        <f t="shared" si="9"/>
        <v>0.46000000002095476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183176.59000000008</v>
      </c>
      <c r="D286" s="1">
        <f>'PR-RAS'!E290</f>
        <v>73148.929999999993</v>
      </c>
      <c r="E286" s="1">
        <v>0</v>
      </c>
      <c r="F286" s="1">
        <v>0</v>
      </c>
      <c r="G286" s="2">
        <f t="shared" si="8"/>
        <v>93900.218250000005</v>
      </c>
      <c r="H286" s="2">
        <f t="shared" si="9"/>
        <v>0.47999999992316589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24840.95</v>
      </c>
      <c r="D288" s="1">
        <f>'PR-RAS'!E292</f>
        <v>220463.06</v>
      </c>
      <c r="E288" s="1">
        <v>0</v>
      </c>
      <c r="F288" s="1">
        <v>0</v>
      </c>
      <c r="G288" s="2">
        <f t="shared" si="8"/>
        <v>133675.14908999999</v>
      </c>
      <c r="H288" s="2">
        <f t="shared" si="9"/>
        <v>0.1099999999969441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375.86</v>
      </c>
      <c r="D293" s="1">
        <f>'PR-RAS'!E298</f>
        <v>11486.59</v>
      </c>
      <c r="E293" s="1">
        <v>0</v>
      </c>
      <c r="F293" s="1">
        <v>0</v>
      </c>
      <c r="G293" s="2">
        <f t="shared" si="8"/>
        <v>6817.91968</v>
      </c>
      <c r="H293" s="2">
        <f t="shared" si="9"/>
        <v>0.54999999999984084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375.86</v>
      </c>
      <c r="D306" s="1">
        <f>'PR-RAS'!E311</f>
        <v>11486.59</v>
      </c>
      <c r="E306" s="1">
        <v>0</v>
      </c>
      <c r="F306" s="1">
        <v>0</v>
      </c>
      <c r="G306" s="2">
        <f t="shared" si="8"/>
        <v>7121.4571999999998</v>
      </c>
      <c r="H306" s="2">
        <f t="shared" si="9"/>
        <v>0.54999999999984084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375.86</v>
      </c>
      <c r="D307" s="1">
        <f>'PR-RAS'!E312</f>
        <v>11486.59</v>
      </c>
      <c r="E307" s="1">
        <v>0</v>
      </c>
      <c r="F307" s="1">
        <v>0</v>
      </c>
      <c r="G307" s="2">
        <f t="shared" si="8"/>
        <v>7144.8062399999999</v>
      </c>
      <c r="H307" s="2">
        <f t="shared" si="9"/>
        <v>0.54999999999984084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375.86</v>
      </c>
      <c r="D308" s="1">
        <f>'PR-RAS'!E313</f>
        <v>11486.59</v>
      </c>
      <c r="E308" s="1">
        <v>0</v>
      </c>
      <c r="F308" s="1">
        <v>0</v>
      </c>
      <c r="G308" s="2">
        <f t="shared" si="8"/>
        <v>7168.1552799999999</v>
      </c>
      <c r="H308" s="2">
        <f t="shared" si="9"/>
        <v>0.54999999999984084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57945.54</v>
      </c>
      <c r="D345" s="1">
        <f>'PR-RAS'!E350</f>
        <v>91870.73000000001</v>
      </c>
      <c r="E345" s="1">
        <v>0</v>
      </c>
      <c r="F345" s="1">
        <v>0</v>
      </c>
      <c r="G345" s="2">
        <f t="shared" si="8"/>
        <v>83140.328000000009</v>
      </c>
      <c r="H345" s="2">
        <f t="shared" si="9"/>
        <v>0.72999999998864951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57945.54</v>
      </c>
      <c r="D358" s="1">
        <f>'PR-RAS'!E363</f>
        <v>91870.73000000001</v>
      </c>
      <c r="E358" s="1">
        <v>0</v>
      </c>
      <c r="F358" s="1">
        <v>0</v>
      </c>
      <c r="G358" s="2">
        <f t="shared" si="8"/>
        <v>86282.259000000005</v>
      </c>
      <c r="H358" s="2">
        <f t="shared" si="9"/>
        <v>0.72999999998864951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39704.83</v>
      </c>
      <c r="D359" s="1">
        <f>'PR-RAS'!E364</f>
        <v>66186.98000000001</v>
      </c>
      <c r="E359" s="1">
        <v>0</v>
      </c>
      <c r="F359" s="1">
        <v>0</v>
      </c>
      <c r="G359" s="2">
        <f t="shared" si="8"/>
        <v>61604.206820000014</v>
      </c>
      <c r="H359" s="2">
        <f t="shared" si="9"/>
        <v>0.18999999998777639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42961.98</v>
      </c>
      <c r="E361" s="1">
        <v>0</v>
      </c>
      <c r="F361" s="1">
        <v>0</v>
      </c>
      <c r="G361" s="2">
        <f t="shared" si="8"/>
        <v>30932.625599999999</v>
      </c>
      <c r="H361" s="2">
        <f t="shared" si="9"/>
        <v>1.9999999996798579E-2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39704.83</v>
      </c>
      <c r="D362" s="1">
        <f>'PR-RAS'!E367</f>
        <v>23225</v>
      </c>
      <c r="E362" s="1">
        <v>0</v>
      </c>
      <c r="F362" s="1">
        <v>0</v>
      </c>
      <c r="G362" s="2">
        <f t="shared" si="8"/>
        <v>31101.893629999999</v>
      </c>
      <c r="H362" s="2">
        <f t="shared" si="9"/>
        <v>0.16999999999825377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18240.71</v>
      </c>
      <c r="D364" s="1">
        <f>'PR-RAS'!E369</f>
        <v>25683.75</v>
      </c>
      <c r="E364" s="1">
        <v>0</v>
      </c>
      <c r="F364" s="1">
        <v>0</v>
      </c>
      <c r="G364" s="2">
        <f t="shared" si="8"/>
        <v>25267.780229999997</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14065.29</v>
      </c>
      <c r="D370" s="1">
        <f>'PR-RAS'!E375</f>
        <v>0</v>
      </c>
      <c r="E370" s="1">
        <v>0</v>
      </c>
      <c r="F370" s="1">
        <v>0</v>
      </c>
      <c r="G370" s="2">
        <f t="shared" si="8"/>
        <v>5190.0920100000003</v>
      </c>
      <c r="H370" s="2">
        <f t="shared" si="9"/>
        <v>0.29000000000087311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4175.42</v>
      </c>
      <c r="D371" s="1">
        <f>'PR-RAS'!E376</f>
        <v>25683.75</v>
      </c>
      <c r="E371" s="1">
        <v>0</v>
      </c>
      <c r="F371" s="1">
        <v>0</v>
      </c>
      <c r="G371" s="2">
        <f t="shared" si="8"/>
        <v>20550.880399999998</v>
      </c>
      <c r="H371" s="2">
        <f t="shared" si="9"/>
        <v>0.67000000000007276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57569.68</v>
      </c>
      <c r="D403" s="1">
        <f>'PR-RAS'!E408</f>
        <v>80384.140000000014</v>
      </c>
      <c r="E403" s="1">
        <v>0</v>
      </c>
      <c r="F403" s="1">
        <v>0</v>
      </c>
      <c r="G403" s="2">
        <f t="shared" si="8"/>
        <v>87771.859920000017</v>
      </c>
      <c r="H403" s="2">
        <f t="shared" si="9"/>
        <v>0.4600000000136788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643252.30000000005</v>
      </c>
      <c r="D407" s="1">
        <f>'PR-RAS'!E412</f>
        <v>488349.21</v>
      </c>
      <c r="E407" s="1">
        <v>0</v>
      </c>
      <c r="F407" s="1">
        <v>0</v>
      </c>
      <c r="G407" s="2">
        <f t="shared" si="8"/>
        <v>657699.99232000008</v>
      </c>
      <c r="H407" s="2">
        <f t="shared" si="9"/>
        <v>0.51000000006752089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517645.38999999996</v>
      </c>
      <c r="D408" s="1">
        <f>'PR-RAS'!E413</f>
        <v>495584.42000000004</v>
      </c>
      <c r="E408" s="1">
        <v>0</v>
      </c>
      <c r="F408" s="1">
        <v>0</v>
      </c>
      <c r="G408" s="2">
        <f t="shared" si="8"/>
        <v>614087.39160999993</v>
      </c>
      <c r="H408" s="2">
        <f t="shared" si="9"/>
        <v>0.80999999999767169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125606.91000000009</v>
      </c>
      <c r="D409" s="1">
        <f>'PR-RAS'!E414</f>
        <v>0</v>
      </c>
      <c r="E409" s="1">
        <v>0</v>
      </c>
      <c r="F409" s="1">
        <v>0</v>
      </c>
      <c r="G409" s="2">
        <f t="shared" si="8"/>
        <v>51247.619280000035</v>
      </c>
      <c r="H409" s="2">
        <f t="shared" si="9"/>
        <v>8.9999999909196049E-2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7235.210000000021</v>
      </c>
      <c r="E410" s="1">
        <v>0</v>
      </c>
      <c r="F410" s="1">
        <v>0</v>
      </c>
      <c r="G410" s="2">
        <f t="shared" si="8"/>
        <v>5918.4017800000165</v>
      </c>
      <c r="H410" s="2">
        <f t="shared" si="9"/>
        <v>0.21000000002095476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24840.95</v>
      </c>
      <c r="D411" s="1">
        <f>'PR-RAS'!E416</f>
        <v>220463.06</v>
      </c>
      <c r="E411" s="1">
        <v>0</v>
      </c>
      <c r="F411" s="1">
        <v>0</v>
      </c>
      <c r="G411" s="2">
        <f t="shared" si="8"/>
        <v>190964.4987</v>
      </c>
      <c r="H411" s="2">
        <f t="shared" si="9"/>
        <v>0.1099999999969441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14599.47</v>
      </c>
      <c r="D522" s="1">
        <f>'PR-RAS'!E528</f>
        <v>14599.52</v>
      </c>
      <c r="E522" s="1">
        <v>0</v>
      </c>
      <c r="F522" s="1">
        <v>0</v>
      </c>
      <c r="G522" s="2">
        <f t="shared" ref="G522:G809" si="10">(B522/1000)*(C522*1+D522*2)</f>
        <v>22819.023710000001</v>
      </c>
      <c r="H522" s="2">
        <f t="shared" ref="H522:H809" si="11">ABS(C522-ROUND(C522,0))+ABS(D522-ROUND(D522,0))</f>
        <v>0.94999999999890861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14599.47</v>
      </c>
      <c r="D587" s="1">
        <f>'PR-RAS'!E593</f>
        <v>14599.52</v>
      </c>
      <c r="E587" s="1">
        <v>0</v>
      </c>
      <c r="F587" s="1">
        <v>0</v>
      </c>
      <c r="G587" s="2">
        <f t="shared" si="10"/>
        <v>25665.92686</v>
      </c>
      <c r="H587" s="2">
        <f t="shared" si="11"/>
        <v>0.94999999999890861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14599.47</v>
      </c>
      <c r="D599" s="1">
        <f>'PR-RAS'!E605</f>
        <v>14599.52</v>
      </c>
      <c r="E599" s="1">
        <v>0</v>
      </c>
      <c r="F599" s="1">
        <v>0</v>
      </c>
      <c r="G599" s="2">
        <f t="shared" si="10"/>
        <v>26191.508979999999</v>
      </c>
      <c r="H599" s="2">
        <f t="shared" si="11"/>
        <v>0.94999999999890861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14599.47</v>
      </c>
      <c r="D600" s="1">
        <f>'PR-RAS'!E606</f>
        <v>14599.52</v>
      </c>
      <c r="E600" s="1">
        <v>0</v>
      </c>
      <c r="F600" s="1">
        <v>0</v>
      </c>
      <c r="G600" s="2">
        <f t="shared" si="10"/>
        <v>26235.307489999999</v>
      </c>
      <c r="H600" s="2">
        <f t="shared" si="11"/>
        <v>0.94999999999890861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14599.47</v>
      </c>
      <c r="D630" s="1">
        <f>'PR-RAS'!E636</f>
        <v>14599.52</v>
      </c>
      <c r="E630" s="1">
        <v>0</v>
      </c>
      <c r="F630" s="1">
        <v>0</v>
      </c>
      <c r="G630" s="2">
        <f t="shared" si="10"/>
        <v>27549.262790000001</v>
      </c>
      <c r="H630" s="2">
        <f t="shared" si="11"/>
        <v>0.94999999999890861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643252.30000000005</v>
      </c>
      <c r="D633" s="1">
        <f>'PR-RAS'!E639</f>
        <v>488349.21</v>
      </c>
      <c r="E633" s="1">
        <v>0</v>
      </c>
      <c r="F633" s="1">
        <v>0</v>
      </c>
      <c r="G633" s="2">
        <f t="shared" si="10"/>
        <v>1023808.8550400002</v>
      </c>
      <c r="H633" s="2">
        <f t="shared" si="11"/>
        <v>0.51000000006752089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532244.86</v>
      </c>
      <c r="D634" s="1">
        <f>'PR-RAS'!E640</f>
        <v>510183.94000000006</v>
      </c>
      <c r="E634" s="1">
        <v>0</v>
      </c>
      <c r="F634" s="1">
        <v>0</v>
      </c>
      <c r="G634" s="2">
        <f t="shared" si="10"/>
        <v>982803.86442000011</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111007.44000000006</v>
      </c>
      <c r="D635" s="1">
        <f>'PR-RAS'!E641</f>
        <v>0</v>
      </c>
      <c r="E635" s="1">
        <v>0</v>
      </c>
      <c r="F635" s="1">
        <v>0</v>
      </c>
      <c r="G635" s="2">
        <f t="shared" si="10"/>
        <v>70378.716960000034</v>
      </c>
      <c r="H635" s="2">
        <f t="shared" si="11"/>
        <v>0.44000000006053597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21834.73000000004</v>
      </c>
      <c r="E636" s="1">
        <v>0</v>
      </c>
      <c r="F636" s="1">
        <v>0</v>
      </c>
      <c r="G636" s="2">
        <f t="shared" si="10"/>
        <v>27730.107100000052</v>
      </c>
      <c r="H636" s="2">
        <f t="shared" si="11"/>
        <v>0.26999999996041879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24840.95</v>
      </c>
      <c r="D637" s="1">
        <f>'PR-RAS'!E643</f>
        <v>220463.06</v>
      </c>
      <c r="E637" s="1">
        <v>0</v>
      </c>
      <c r="F637" s="1">
        <v>0</v>
      </c>
      <c r="G637" s="2">
        <f t="shared" si="10"/>
        <v>296227.85652000003</v>
      </c>
      <c r="H637" s="2">
        <f t="shared" si="11"/>
        <v>0.1099999999969441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135848.39000000007</v>
      </c>
      <c r="D639" s="1">
        <f>'PR-RAS'!E645</f>
        <v>198628.32999999996</v>
      </c>
      <c r="E639" s="1">
        <v>0</v>
      </c>
      <c r="F639" s="1">
        <v>0</v>
      </c>
      <c r="G639" s="2">
        <f t="shared" si="10"/>
        <v>340121.02190000005</v>
      </c>
      <c r="H639" s="2">
        <f t="shared" si="11"/>
        <v>0.72000000003026798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26281.08</v>
      </c>
      <c r="D642" s="1">
        <f>'PR-RAS'!E649</f>
        <v>211758.23</v>
      </c>
      <c r="E642" s="1">
        <v>0</v>
      </c>
      <c r="F642" s="1">
        <v>0</v>
      </c>
      <c r="G642" s="2">
        <f t="shared" si="10"/>
        <v>288320.22314000002</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737568.96</v>
      </c>
      <c r="D643" s="1">
        <f>'PR-RAS'!E650</f>
        <v>515275.54</v>
      </c>
      <c r="E643" s="1">
        <v>0</v>
      </c>
      <c r="F643" s="1">
        <v>0</v>
      </c>
      <c r="G643" s="2">
        <f t="shared" si="10"/>
        <v>1135133.06568</v>
      </c>
      <c r="H643" s="2">
        <f t="shared" si="11"/>
        <v>0.50000000005820766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618661.88</v>
      </c>
      <c r="D644" s="1">
        <f>'PR-RAS'!E651</f>
        <v>513312.82</v>
      </c>
      <c r="E644" s="1">
        <v>0</v>
      </c>
      <c r="F644" s="1">
        <v>0</v>
      </c>
      <c r="G644" s="2">
        <f t="shared" si="10"/>
        <v>1057919.8753599999</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145188.15999999992</v>
      </c>
      <c r="D645" s="1">
        <f>'PR-RAS'!E652</f>
        <v>213720.95</v>
      </c>
      <c r="E645" s="1">
        <v>0</v>
      </c>
      <c r="F645" s="1">
        <v>0</v>
      </c>
      <c r="G645" s="2">
        <f t="shared" si="10"/>
        <v>368773.75863999996</v>
      </c>
      <c r="H645" s="2">
        <f t="shared" si="11"/>
        <v>0.20999999990453944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154273.01999999999</v>
      </c>
      <c r="D654" s="1">
        <f>'PR-RAS'!E661</f>
        <v>195444.12</v>
      </c>
      <c r="E654" s="1">
        <v>0</v>
      </c>
      <c r="F654" s="1">
        <v>0</v>
      </c>
      <c r="G654" s="2">
        <f t="shared" si="10"/>
        <v>355990.30278000003</v>
      </c>
      <c r="H654" s="2">
        <f t="shared" si="11"/>
        <v>0.13999999998486601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96128.55</v>
      </c>
      <c r="D691" s="1">
        <f>'PR-RAS'!E698</f>
        <v>7066</v>
      </c>
      <c r="E691" s="1">
        <v>0</v>
      </c>
      <c r="F691" s="1">
        <v>0</v>
      </c>
      <c r="G691" s="2">
        <f t="shared" si="10"/>
        <v>76079.77949999999</v>
      </c>
      <c r="H691" s="2">
        <f t="shared" si="11"/>
        <v>0.44999999999708962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2282.44</v>
      </c>
      <c r="D711" s="1">
        <f>'PR-RAS'!E718</f>
        <v>2388.66</v>
      </c>
      <c r="E711" s="1">
        <v>0</v>
      </c>
      <c r="F711" s="1">
        <v>0</v>
      </c>
      <c r="G711" s="2">
        <f t="shared" si="10"/>
        <v>5012.4295999999995</v>
      </c>
      <c r="H711" s="2">
        <f t="shared" si="11"/>
        <v>0.78000000000020009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3573.42</v>
      </c>
      <c r="D718" s="1">
        <f>'PR-RAS'!E725</f>
        <v>2033.96</v>
      </c>
      <c r="E718" s="1">
        <v>0</v>
      </c>
      <c r="F718" s="1">
        <v>0</v>
      </c>
      <c r="G718" s="2">
        <f t="shared" si="10"/>
        <v>5478.8407799999995</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559.87</v>
      </c>
      <c r="D735" s="1">
        <f>'PR-RAS'!E742</f>
        <v>325.51</v>
      </c>
      <c r="E735" s="1">
        <v>0</v>
      </c>
      <c r="F735" s="1">
        <v>0</v>
      </c>
      <c r="G735" s="2">
        <f t="shared" si="10"/>
        <v>888.79325999999992</v>
      </c>
      <c r="H735" s="2">
        <f t="shared" si="11"/>
        <v>0.62000000000000455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700</v>
      </c>
      <c r="E753" s="1">
        <v>0</v>
      </c>
      <c r="F753" s="1">
        <v>0</v>
      </c>
      <c r="G753" s="2">
        <f t="shared" si="10"/>
        <v>1052.8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3518.06</v>
      </c>
      <c r="D809" s="1">
        <f>'PR-RAS'!E816</f>
        <v>8700</v>
      </c>
      <c r="E809" s="1">
        <v>0</v>
      </c>
      <c r="F809" s="1">
        <v>0</v>
      </c>
      <c r="G809" s="2">
        <f t="shared" si="10"/>
        <v>16901.792480000004</v>
      </c>
      <c r="H809" s="2">
        <f t="shared" si="11"/>
        <v>5.999999999994543E-2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1058.56</v>
      </c>
      <c r="D814" s="1">
        <f>'PR-RAS'!E821</f>
        <v>900</v>
      </c>
      <c r="E814" s="1">
        <v>0</v>
      </c>
      <c r="F814" s="1">
        <v>0</v>
      </c>
      <c r="G814" s="2">
        <f t="shared" si="18"/>
        <v>2324.0092799999998</v>
      </c>
      <c r="H814" s="2">
        <f t="shared" si="19"/>
        <v>0.44000000000005457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v>
      </c>
      <c r="D816" s="1">
        <f>'PR-RAS'!E823</f>
        <v>0</v>
      </c>
      <c r="E816" s="1">
        <v>0</v>
      </c>
      <c r="F816" s="1">
        <v>0</v>
      </c>
      <c r="G816" s="2">
        <f t="shared" si="18"/>
        <v>64.898449999999997</v>
      </c>
      <c r="H816" s="2">
        <f t="shared" si="19"/>
        <v>0.37000000000000455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2235</v>
      </c>
      <c r="E817" s="1">
        <v>0</v>
      </c>
      <c r="F817" s="1">
        <v>0</v>
      </c>
      <c r="G817" s="2">
        <f t="shared" si="18"/>
        <v>3647.52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225</v>
      </c>
      <c r="E819" s="1">
        <v>0</v>
      </c>
      <c r="F819" s="1">
        <v>0</v>
      </c>
      <c r="G819" s="2">
        <f t="shared" si="18"/>
        <v>368.09999999999997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67.95</v>
      </c>
      <c r="D820" s="1">
        <f>'PR-RAS'!E827</f>
        <v>0</v>
      </c>
      <c r="E820" s="1">
        <v>0</v>
      </c>
      <c r="F820" s="1">
        <v>0</v>
      </c>
      <c r="G820" s="2">
        <f t="shared" si="18"/>
        <v>55.651049999999998</v>
      </c>
      <c r="H820" s="2">
        <f t="shared" si="19"/>
        <v>4.9999999999997158E-2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14599.47</v>
      </c>
      <c r="D947" s="1">
        <f>'PR-RAS'!E954</f>
        <v>14599.52</v>
      </c>
      <c r="E947" s="1">
        <v>0</v>
      </c>
      <c r="F947" s="1">
        <v>0</v>
      </c>
      <c r="G947" s="2">
        <f t="shared" si="18"/>
        <v>41433.390460000002</v>
      </c>
      <c r="H947" s="2">
        <f t="shared" si="19"/>
        <v>0.94999999999890861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53635.49</v>
      </c>
      <c r="D1480" s="6"/>
      <c r="E1480" s="6">
        <v>0</v>
      </c>
      <c r="F1480" s="6">
        <v>0</v>
      </c>
      <c r="G1480" s="7">
        <f t="shared" ref="G1480:G1580" si="34">B1480/1000*C1480</f>
        <v>53.635489999999997</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509525.73000000004</v>
      </c>
      <c r="D1481" s="1">
        <v>0</v>
      </c>
      <c r="E1481" s="1">
        <v>0</v>
      </c>
      <c r="F1481" s="1">
        <v>0</v>
      </c>
      <c r="G1481" s="2">
        <f t="shared" si="34"/>
        <v>1019.0514600000001</v>
      </c>
      <c r="H1481" s="2">
        <f t="shared" si="35"/>
        <v>0.26999999996041879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417655.00000000006</v>
      </c>
      <c r="D1483" s="1">
        <v>0</v>
      </c>
      <c r="E1483" s="1">
        <v>0</v>
      </c>
      <c r="F1483" s="1">
        <v>0</v>
      </c>
      <c r="G1483" s="2">
        <f t="shared" si="34"/>
        <v>1670.6200000000003</v>
      </c>
      <c r="H1483" s="2">
        <f t="shared" si="35"/>
        <v>5.8207660913467407E-11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66143.23</v>
      </c>
      <c r="D1484" s="1">
        <v>0</v>
      </c>
      <c r="E1484" s="1">
        <v>0</v>
      </c>
      <c r="F1484" s="1">
        <v>0</v>
      </c>
      <c r="G1484" s="2">
        <f t="shared" si="34"/>
        <v>330.71614999999997</v>
      </c>
      <c r="H1484" s="2">
        <f t="shared" si="35"/>
        <v>0.22999999999592546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193211.33</v>
      </c>
      <c r="D1485" s="1">
        <v>0</v>
      </c>
      <c r="E1485" s="1">
        <v>0</v>
      </c>
      <c r="F1485" s="1">
        <v>0</v>
      </c>
      <c r="G1485" s="2">
        <f t="shared" si="34"/>
        <v>1159.2679799999999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1105.3900000000001</v>
      </c>
      <c r="D1486" s="1">
        <v>0</v>
      </c>
      <c r="E1486" s="1">
        <v>0</v>
      </c>
      <c r="F1486" s="1">
        <v>0</v>
      </c>
      <c r="G1486" s="2">
        <f t="shared" si="34"/>
        <v>7.7377300000000009</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700</v>
      </c>
      <c r="D1487" s="1">
        <v>0</v>
      </c>
      <c r="E1487" s="1">
        <v>0</v>
      </c>
      <c r="F1487" s="1">
        <v>0</v>
      </c>
      <c r="G1487" s="2">
        <f t="shared" si="34"/>
        <v>5.6000000000000005</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144194.47</v>
      </c>
      <c r="D1489" s="1">
        <v>0</v>
      </c>
      <c r="E1489" s="1">
        <v>0</v>
      </c>
      <c r="F1489" s="1">
        <v>0</v>
      </c>
      <c r="G1489" s="2">
        <f t="shared" si="34"/>
        <v>1441.9447</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12300.58</v>
      </c>
      <c r="D1491" s="1">
        <v>0</v>
      </c>
      <c r="E1491" s="1">
        <v>0</v>
      </c>
      <c r="F1491" s="1">
        <v>0</v>
      </c>
      <c r="G1491" s="2">
        <f t="shared" si="34"/>
        <v>147.60696000000002</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91870.73</v>
      </c>
      <c r="D1492" s="1">
        <v>0</v>
      </c>
      <c r="E1492" s="1">
        <v>0</v>
      </c>
      <c r="F1492" s="1">
        <v>0</v>
      </c>
      <c r="G1492" s="2">
        <f t="shared" si="34"/>
        <v>1194.3194899999999</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501692.56000000006</v>
      </c>
      <c r="D1499" s="1">
        <v>0</v>
      </c>
      <c r="E1499" s="1">
        <v>0</v>
      </c>
      <c r="F1499" s="1">
        <v>0</v>
      </c>
      <c r="G1499" s="2">
        <f t="shared" si="34"/>
        <v>10033.851200000001</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405499.97000000003</v>
      </c>
      <c r="D1501" s="1">
        <v>0</v>
      </c>
      <c r="E1501" s="1">
        <v>0</v>
      </c>
      <c r="F1501" s="1">
        <v>0</v>
      </c>
      <c r="G1501" s="2">
        <f t="shared" si="34"/>
        <v>8920.9993400000003</v>
      </c>
      <c r="H1501" s="2">
        <f t="shared" si="35"/>
        <v>2.9999999969732016E-2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64677.61</v>
      </c>
      <c r="D1502" s="1">
        <v>0</v>
      </c>
      <c r="E1502" s="1">
        <v>0</v>
      </c>
      <c r="F1502" s="1">
        <v>0</v>
      </c>
      <c r="G1502" s="2">
        <f t="shared" si="34"/>
        <v>1487.58503</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185326.31</v>
      </c>
      <c r="D1503" s="1">
        <v>0</v>
      </c>
      <c r="E1503" s="1">
        <v>0</v>
      </c>
      <c r="F1503" s="1">
        <v>0</v>
      </c>
      <c r="G1503" s="2">
        <f t="shared" si="34"/>
        <v>4447.8314399999999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1105.51</v>
      </c>
      <c r="D1504" s="1">
        <v>0</v>
      </c>
      <c r="E1504" s="1">
        <v>0</v>
      </c>
      <c r="F1504" s="1">
        <v>0</v>
      </c>
      <c r="G1504" s="2">
        <f t="shared" si="34"/>
        <v>27.63775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700</v>
      </c>
      <c r="D1505" s="1">
        <v>0</v>
      </c>
      <c r="E1505" s="1">
        <v>0</v>
      </c>
      <c r="F1505" s="1">
        <v>0</v>
      </c>
      <c r="G1505" s="2">
        <f t="shared" si="34"/>
        <v>18.2</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144194.47</v>
      </c>
      <c r="D1507" s="1">
        <v>0</v>
      </c>
      <c r="E1507" s="1">
        <v>0</v>
      </c>
      <c r="F1507" s="1">
        <v>0</v>
      </c>
      <c r="G1507" s="2">
        <f t="shared" si="34"/>
        <v>4037.4451600000002</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9496.07</v>
      </c>
      <c r="D1509" s="1">
        <v>0</v>
      </c>
      <c r="E1509" s="1">
        <v>0</v>
      </c>
      <c r="F1509" s="1">
        <v>0</v>
      </c>
      <c r="G1509" s="2">
        <f t="shared" si="34"/>
        <v>284.88209999999998</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81593.09</v>
      </c>
      <c r="D1510" s="1">
        <v>0</v>
      </c>
      <c r="E1510" s="1">
        <v>0</v>
      </c>
      <c r="F1510" s="1">
        <v>0</v>
      </c>
      <c r="G1510" s="2">
        <f t="shared" si="34"/>
        <v>2529.3857899999998</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14599.5</v>
      </c>
      <c r="D1511" s="1">
        <v>0</v>
      </c>
      <c r="E1511" s="1">
        <v>0</v>
      </c>
      <c r="F1511" s="1">
        <v>0</v>
      </c>
      <c r="G1511" s="2">
        <f t="shared" si="34"/>
        <v>467.18400000000003</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14599.5</v>
      </c>
      <c r="D1515" s="1">
        <v>0</v>
      </c>
      <c r="E1515" s="1">
        <v>0</v>
      </c>
      <c r="F1515" s="1">
        <v>0</v>
      </c>
      <c r="G1515" s="2">
        <f t="shared" si="34"/>
        <v>525.58199999999999</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61468.660000000033</v>
      </c>
      <c r="D1517" s="1">
        <v>0</v>
      </c>
      <c r="E1517" s="1">
        <v>0</v>
      </c>
      <c r="F1517" s="1">
        <v>0</v>
      </c>
      <c r="G1517" s="2">
        <f t="shared" si="34"/>
        <v>2335.8090800000014</v>
      </c>
      <c r="H1517" s="2">
        <f t="shared" si="35"/>
        <v>0.33999999996740371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16400.82</v>
      </c>
      <c r="D1518" s="1">
        <v>0</v>
      </c>
      <c r="E1518" s="1">
        <v>0</v>
      </c>
      <c r="F1518" s="1">
        <v>0</v>
      </c>
      <c r="G1518" s="2">
        <f t="shared" si="34"/>
        <v>639.63198</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6123.1799999999994</v>
      </c>
      <c r="D1524" s="1">
        <v>0</v>
      </c>
      <c r="E1524" s="1">
        <v>0</v>
      </c>
      <c r="F1524" s="1">
        <v>0</v>
      </c>
      <c r="G1524" s="2">
        <f t="shared" si="34"/>
        <v>275.54309999999998</v>
      </c>
      <c r="H1524" s="2">
        <f t="shared" si="35"/>
        <v>0.17999999999938154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6118.36</v>
      </c>
      <c r="D1530" s="1">
        <v>0</v>
      </c>
      <c r="E1530" s="1">
        <v>0</v>
      </c>
      <c r="F1530" s="1">
        <v>0</v>
      </c>
      <c r="G1530" s="2">
        <f t="shared" si="34"/>
        <v>312.03635999999995</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6118.36</v>
      </c>
      <c r="D1531" s="1">
        <v>0</v>
      </c>
      <c r="E1531" s="1">
        <v>0</v>
      </c>
      <c r="F1531" s="1">
        <v>0</v>
      </c>
      <c r="G1531" s="2">
        <f t="shared" si="34"/>
        <v>318.15471999999994</v>
      </c>
      <c r="H1531" s="2">
        <f t="shared" si="35"/>
        <v>0.35999999999967258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4.82</v>
      </c>
      <c r="D1535" s="1">
        <v>0</v>
      </c>
      <c r="E1535" s="1">
        <v>0</v>
      </c>
      <c r="F1535" s="1">
        <v>0</v>
      </c>
      <c r="G1535" s="2">
        <f t="shared" si="34"/>
        <v>0.26992000000000005</v>
      </c>
      <c r="H1535" s="2">
        <f t="shared" si="35"/>
        <v>0.17999999999999972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4.82</v>
      </c>
      <c r="D1536" s="1">
        <v>0</v>
      </c>
      <c r="E1536" s="1">
        <v>0</v>
      </c>
      <c r="F1536" s="1">
        <v>0</v>
      </c>
      <c r="G1536" s="2">
        <f t="shared" si="34"/>
        <v>0.27474000000000004</v>
      </c>
      <c r="H1536" s="2">
        <f t="shared" si="35"/>
        <v>0.17999999999999972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10277.64</v>
      </c>
      <c r="D1565" s="1">
        <v>0</v>
      </c>
      <c r="E1565" s="1">
        <v>0</v>
      </c>
      <c r="F1565" s="1">
        <v>0</v>
      </c>
      <c r="G1565" s="2">
        <f t="shared" si="34"/>
        <v>883.87703999999985</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10277.64</v>
      </c>
      <c r="D1566" s="1">
        <v>0</v>
      </c>
      <c r="E1566" s="1">
        <v>0</v>
      </c>
      <c r="F1566" s="1">
        <v>0</v>
      </c>
      <c r="G1566" s="2">
        <f t="shared" si="34"/>
        <v>894.15467999999987</v>
      </c>
      <c r="H1566" s="2">
        <f t="shared" si="35"/>
        <v>0.36000000000058208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45067.839999999997</v>
      </c>
      <c r="D1576" s="1">
        <v>0</v>
      </c>
      <c r="E1576" s="1">
        <v>0</v>
      </c>
      <c r="F1576" s="1">
        <v>0</v>
      </c>
      <c r="G1576" s="2">
        <f t="shared" si="34"/>
        <v>4371.5804799999996</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15868.75</v>
      </c>
      <c r="D1578" s="1">
        <v>0</v>
      </c>
      <c r="E1578" s="1">
        <v>0</v>
      </c>
      <c r="F1578" s="1">
        <v>0</v>
      </c>
      <c r="G1578" s="2">
        <f t="shared" si="34"/>
        <v>1571.0062500000001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29199.09</v>
      </c>
      <c r="D1580" s="13">
        <v>0</v>
      </c>
      <c r="E1580" s="13">
        <v>0</v>
      </c>
      <c r="F1580" s="13">
        <v>0</v>
      </c>
      <c r="G1580" s="14">
        <f t="shared" si="34"/>
        <v>2949.1080900000002</v>
      </c>
      <c r="H1580" s="14">
        <f t="shared" si="35"/>
        <v>9.0000000000145519E-2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642876.44000000006</v>
      </c>
      <c r="I16" s="170">
        <f>'PR-RAS'!E6</f>
        <v>476862.62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459699.85</v>
      </c>
      <c r="I17" s="170">
        <f>'PR-RAS'!E151</f>
        <v>403713.69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135848.39000000007</v>
      </c>
      <c r="I18" s="170">
        <f>'PR-RAS'!E645</f>
        <v>198628.32999999996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53635.49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61468.660000000033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16400.82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45067.839999999997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2"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642876.44000000006</v>
      </c>
      <c r="E6" s="51">
        <f>E7+E44+E50+E82+E106+E124+E133+E139</f>
        <v>476862.62</v>
      </c>
      <c r="F6" s="52">
        <f t="shared" ref="F6:F131" si="0">IF(D6&lt;&gt;0,IF(E6/D6&gt;=100,"&gt;&gt;100",E6/D6*100),"-")</f>
        <v>74.17640316699115</v>
      </c>
    </row>
    <row r="7" spans="1:25" ht="12.75" customHeight="1" x14ac:dyDescent="0.2">
      <c r="A7" s="53">
        <v>61</v>
      </c>
      <c r="B7" s="294" t="s">
        <v>60</v>
      </c>
      <c r="C7" s="50" t="s">
        <v>61</v>
      </c>
      <c r="D7" s="51">
        <f t="shared" ref="D7:E7" si="1">D8+D17+D23+D29+D37+D40</f>
        <v>112719.65000000001</v>
      </c>
      <c r="E7" s="51">
        <f t="shared" si="1"/>
        <v>101720.96000000001</v>
      </c>
      <c r="F7" s="52">
        <f t="shared" si="0"/>
        <v>90.242437764844013</v>
      </c>
    </row>
    <row r="8" spans="1:25" ht="12.75" customHeight="1" x14ac:dyDescent="0.2">
      <c r="A8" s="53">
        <v>611</v>
      </c>
      <c r="B8" s="85" t="s">
        <v>62</v>
      </c>
      <c r="C8" s="50" t="s">
        <v>63</v>
      </c>
      <c r="D8" s="51">
        <f t="shared" ref="D8:E8" si="2">SUM(D9:D14)-D15-D16</f>
        <v>104378.65000000001</v>
      </c>
      <c r="E8" s="51">
        <f t="shared" si="2"/>
        <v>93016.41</v>
      </c>
      <c r="F8" s="52">
        <f t="shared" si="0"/>
        <v>89.114402226892182</v>
      </c>
    </row>
    <row r="9" spans="1:25" ht="12.75" customHeight="1" x14ac:dyDescent="0.2">
      <c r="A9" s="53">
        <v>6111</v>
      </c>
      <c r="B9" s="85" t="s">
        <v>64</v>
      </c>
      <c r="C9" s="50" t="s">
        <v>65</v>
      </c>
      <c r="D9" s="242">
        <v>107904.69</v>
      </c>
      <c r="E9" s="242">
        <v>95824.25</v>
      </c>
      <c r="F9" s="52">
        <f t="shared" si="0"/>
        <v>88.804527402840421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3526.04</v>
      </c>
      <c r="E15" s="242">
        <v>2807.84</v>
      </c>
      <c r="F15" s="52">
        <f t="shared" si="0"/>
        <v>79.631541332486307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7070.96</v>
      </c>
      <c r="E23" s="51">
        <f t="shared" si="4"/>
        <v>7659.95</v>
      </c>
      <c r="F23" s="52">
        <f t="shared" si="0"/>
        <v>108.32970346317896</v>
      </c>
    </row>
    <row r="24" spans="1:6" ht="12.75" customHeight="1" x14ac:dyDescent="0.2">
      <c r="A24" s="53">
        <v>6131</v>
      </c>
      <c r="B24" s="85" t="s">
        <v>94</v>
      </c>
      <c r="C24" s="50" t="s">
        <v>95</v>
      </c>
      <c r="D24" s="242">
        <v>318.18</v>
      </c>
      <c r="E24" s="242">
        <v>474.15</v>
      </c>
      <c r="F24" s="52">
        <f t="shared" si="0"/>
        <v>149.01942296813124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6752.78</v>
      </c>
      <c r="E27" s="242">
        <v>7185.8</v>
      </c>
      <c r="F27" s="52">
        <f t="shared" si="0"/>
        <v>106.41247012341583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1270.04</v>
      </c>
      <c r="E29" s="51">
        <f t="shared" si="5"/>
        <v>1044.5999999999999</v>
      </c>
      <c r="F29" s="52">
        <f t="shared" si="0"/>
        <v>82.249377972347332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1270.04</v>
      </c>
      <c r="E31" s="242">
        <v>1044.5999999999999</v>
      </c>
      <c r="F31" s="52">
        <f t="shared" si="0"/>
        <v>82.249377972347332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250401.57</v>
      </c>
      <c r="E50" s="51">
        <f>E51+E54+E59+E62+E65+E68+E71+E74+E77</f>
        <v>202510.12</v>
      </c>
      <c r="F50" s="52">
        <f t="shared" si="0"/>
        <v>80.874141484017045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154273.01999999999</v>
      </c>
      <c r="E59" s="51">
        <f t="shared" si="12"/>
        <v>195444.12</v>
      </c>
      <c r="F59" s="52">
        <f t="shared" si="0"/>
        <v>126.68716798309907</v>
      </c>
    </row>
    <row r="60" spans="1:6" ht="24" x14ac:dyDescent="0.2">
      <c r="A60" s="53">
        <v>6331</v>
      </c>
      <c r="B60" s="86" t="s">
        <v>166</v>
      </c>
      <c r="C60" s="50" t="s">
        <v>167</v>
      </c>
      <c r="D60" s="242">
        <v>154273.01999999999</v>
      </c>
      <c r="E60" s="242">
        <v>195444.12</v>
      </c>
      <c r="F60" s="52">
        <f t="shared" si="0"/>
        <v>126.68716798309907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96128.55</v>
      </c>
      <c r="E74" s="51">
        <f t="shared" si="17"/>
        <v>7066</v>
      </c>
      <c r="F74" s="52">
        <f t="shared" si="0"/>
        <v>7.3505737889523974</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96128.55</v>
      </c>
      <c r="E76" s="242">
        <v>7066</v>
      </c>
      <c r="F76" s="52">
        <f t="shared" si="0"/>
        <v>7.3505737889523974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136165.29999999999</v>
      </c>
      <c r="E82" s="51">
        <f t="shared" si="19"/>
        <v>137310.04999999999</v>
      </c>
      <c r="F82" s="52">
        <f t="shared" si="0"/>
        <v>100.8407061123502</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136165.29999999999</v>
      </c>
      <c r="E91" s="51">
        <f t="shared" si="21"/>
        <v>137310.04999999999</v>
      </c>
      <c r="F91" s="52">
        <f t="shared" si="0"/>
        <v>100.8407061123502</v>
      </c>
    </row>
    <row r="92" spans="1:6" ht="12.75" customHeight="1" x14ac:dyDescent="0.2">
      <c r="A92" s="53">
        <v>6421</v>
      </c>
      <c r="B92" s="85" t="s">
        <v>230</v>
      </c>
      <c r="C92" s="50" t="s">
        <v>231</v>
      </c>
      <c r="D92" s="242">
        <v>0</v>
      </c>
      <c r="E92" s="242">
        <v>100</v>
      </c>
      <c r="F92" s="52" t="str">
        <f t="shared" si="0"/>
        <v>-</v>
      </c>
    </row>
    <row r="93" spans="1:6" ht="12.75" customHeight="1" x14ac:dyDescent="0.2">
      <c r="A93" s="53">
        <v>6422</v>
      </c>
      <c r="B93" s="85" t="s">
        <v>232</v>
      </c>
      <c r="C93" s="50" t="s">
        <v>233</v>
      </c>
      <c r="D93" s="242">
        <v>7966.87</v>
      </c>
      <c r="E93" s="242">
        <v>11026.43</v>
      </c>
      <c r="F93" s="52">
        <f t="shared" si="0"/>
        <v>138.40353865445277</v>
      </c>
    </row>
    <row r="94" spans="1:6" ht="12.75" customHeight="1" x14ac:dyDescent="0.2">
      <c r="A94" s="53">
        <v>6423</v>
      </c>
      <c r="B94" s="85" t="s">
        <v>234</v>
      </c>
      <c r="C94" s="50" t="s">
        <v>235</v>
      </c>
      <c r="D94" s="242">
        <v>128198.43</v>
      </c>
      <c r="E94" s="242">
        <v>126183.62</v>
      </c>
      <c r="F94" s="52">
        <f t="shared" si="0"/>
        <v>98.428366088414649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143589.92000000001</v>
      </c>
      <c r="E106" s="51">
        <f t="shared" si="23"/>
        <v>35321.49</v>
      </c>
      <c r="F106" s="52">
        <f t="shared" si="0"/>
        <v>24.598864599966344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120140.04000000001</v>
      </c>
      <c r="E112" s="51">
        <f t="shared" si="25"/>
        <v>11473.26</v>
      </c>
      <c r="F112" s="52">
        <f t="shared" si="0"/>
        <v>9.5499052605609247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19.079999999999998</v>
      </c>
      <c r="E114" s="242">
        <v>15.9</v>
      </c>
      <c r="F114" s="52">
        <f t="shared" si="0"/>
        <v>83.333333333333343</v>
      </c>
    </row>
    <row r="115" spans="1:6" ht="12.75" customHeight="1" x14ac:dyDescent="0.2">
      <c r="A115" s="53">
        <v>6524</v>
      </c>
      <c r="B115" s="85" t="s">
        <v>276</v>
      </c>
      <c r="C115" s="50" t="s">
        <v>277</v>
      </c>
      <c r="D115" s="242">
        <v>77020.490000000005</v>
      </c>
      <c r="E115" s="242">
        <v>9274.34</v>
      </c>
      <c r="F115" s="52">
        <f t="shared" si="0"/>
        <v>12.041393140968072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43100.47</v>
      </c>
      <c r="E117" s="242">
        <v>2183.02</v>
      </c>
      <c r="F117" s="52">
        <f t="shared" si="0"/>
        <v>5.0649563682252188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23449.879999999997</v>
      </c>
      <c r="E120" s="51">
        <f t="shared" si="26"/>
        <v>23848.23</v>
      </c>
      <c r="F120" s="52">
        <f t="shared" si="0"/>
        <v>101.69872937516101</v>
      </c>
    </row>
    <row r="121" spans="1:6" ht="12.75" customHeight="1" x14ac:dyDescent="0.2">
      <c r="A121" s="53">
        <v>6531</v>
      </c>
      <c r="B121" s="85" t="s">
        <v>288</v>
      </c>
      <c r="C121" s="50" t="s">
        <v>289</v>
      </c>
      <c r="D121" s="242">
        <v>179.2</v>
      </c>
      <c r="E121" s="242"/>
      <c r="F121" s="52">
        <f t="shared" si="0"/>
        <v>0</v>
      </c>
    </row>
    <row r="122" spans="1:6" ht="12.75" customHeight="1" x14ac:dyDescent="0.2">
      <c r="A122" s="53">
        <v>6532</v>
      </c>
      <c r="B122" s="85" t="s">
        <v>290</v>
      </c>
      <c r="C122" s="50" t="s">
        <v>291</v>
      </c>
      <c r="D122" s="242">
        <v>19717.259999999998</v>
      </c>
      <c r="E122" s="242">
        <v>20488.23</v>
      </c>
      <c r="F122" s="52">
        <f t="shared" si="0"/>
        <v>103.91012747207269</v>
      </c>
    </row>
    <row r="123" spans="1:6" ht="12.75" customHeight="1" x14ac:dyDescent="0.2">
      <c r="A123" s="53">
        <v>6533</v>
      </c>
      <c r="B123" s="85" t="s">
        <v>292</v>
      </c>
      <c r="C123" s="50" t="s">
        <v>293</v>
      </c>
      <c r="D123" s="242">
        <v>3553.42</v>
      </c>
      <c r="E123" s="242">
        <v>3360</v>
      </c>
      <c r="F123" s="52">
        <f t="shared" si="0"/>
        <v>94.556793173900061</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459699.85</v>
      </c>
      <c r="E151" s="51">
        <f t="shared" si="35"/>
        <v>403713.69</v>
      </c>
      <c r="F151" s="52">
        <f t="shared" si="31"/>
        <v>87.821148951865013</v>
      </c>
    </row>
    <row r="152" spans="1:6" ht="12.75" customHeight="1" x14ac:dyDescent="0.2">
      <c r="A152" s="53">
        <v>31</v>
      </c>
      <c r="B152" s="85" t="s">
        <v>349</v>
      </c>
      <c r="C152" s="50" t="s">
        <v>350</v>
      </c>
      <c r="D152" s="51">
        <f t="shared" ref="D152:E152" si="36">D153+D158+D159</f>
        <v>55903.119999999995</v>
      </c>
      <c r="E152" s="51">
        <f t="shared" si="36"/>
        <v>66923.23000000001</v>
      </c>
      <c r="F152" s="52">
        <f t="shared" si="31"/>
        <v>119.71287112418774</v>
      </c>
    </row>
    <row r="153" spans="1:6" ht="12.75" customHeight="1" x14ac:dyDescent="0.2">
      <c r="A153" s="53">
        <v>311</v>
      </c>
      <c r="B153" s="85" t="s">
        <v>351</v>
      </c>
      <c r="C153" s="50" t="s">
        <v>352</v>
      </c>
      <c r="D153" s="51">
        <f t="shared" ref="D153:E153" si="37">SUM(D154:D157)</f>
        <v>46455.409999999996</v>
      </c>
      <c r="E153" s="51">
        <f t="shared" si="37"/>
        <v>55951.98</v>
      </c>
      <c r="F153" s="52">
        <f t="shared" si="31"/>
        <v>120.44233384228018</v>
      </c>
    </row>
    <row r="154" spans="1:6" ht="12.75" customHeight="1" x14ac:dyDescent="0.2">
      <c r="A154" s="53">
        <v>3111</v>
      </c>
      <c r="B154" s="85" t="s">
        <v>353</v>
      </c>
      <c r="C154" s="50" t="s">
        <v>354</v>
      </c>
      <c r="D154" s="242">
        <v>45991.77</v>
      </c>
      <c r="E154" s="242">
        <v>54371.3</v>
      </c>
      <c r="F154" s="52">
        <f t="shared" si="31"/>
        <v>118.21962929454554</v>
      </c>
    </row>
    <row r="155" spans="1:6" ht="12.75" customHeight="1" x14ac:dyDescent="0.2">
      <c r="A155" s="53">
        <v>3112</v>
      </c>
      <c r="B155" s="85" t="s">
        <v>355</v>
      </c>
      <c r="C155" s="50" t="s">
        <v>356</v>
      </c>
      <c r="D155" s="242">
        <v>463.64</v>
      </c>
      <c r="E155" s="242">
        <v>1580.68</v>
      </c>
      <c r="F155" s="52">
        <f t="shared" si="31"/>
        <v>340.92830644465539</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1859.05</v>
      </c>
      <c r="E158" s="242">
        <v>2000</v>
      </c>
      <c r="F158" s="52">
        <f t="shared" si="31"/>
        <v>107.58182942900945</v>
      </c>
    </row>
    <row r="159" spans="1:6" ht="12.75" customHeight="1" x14ac:dyDescent="0.2">
      <c r="A159" s="53">
        <v>313</v>
      </c>
      <c r="B159" s="85" t="s">
        <v>363</v>
      </c>
      <c r="C159" s="50" t="s">
        <v>364</v>
      </c>
      <c r="D159" s="51">
        <f t="shared" ref="D159:E159" si="38">SUM(D160:D162)</f>
        <v>7588.66</v>
      </c>
      <c r="E159" s="51">
        <f t="shared" si="38"/>
        <v>8971.25</v>
      </c>
      <c r="F159" s="52">
        <f t="shared" si="31"/>
        <v>118.21915858662794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7588.66</v>
      </c>
      <c r="E161" s="242">
        <v>8971.25</v>
      </c>
      <c r="F161" s="52">
        <f t="shared" si="31"/>
        <v>118.21915858662794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295362.69</v>
      </c>
      <c r="E163" s="51">
        <f t="shared" si="39"/>
        <v>190791.33000000002</v>
      </c>
      <c r="F163" s="52">
        <f t="shared" si="31"/>
        <v>64.595609553799775</v>
      </c>
    </row>
    <row r="164" spans="1:6" ht="12.75" customHeight="1" x14ac:dyDescent="0.2">
      <c r="A164" s="53">
        <v>321</v>
      </c>
      <c r="B164" s="85" t="s">
        <v>372</v>
      </c>
      <c r="C164" s="50" t="s">
        <v>373</v>
      </c>
      <c r="D164" s="51">
        <f t="shared" ref="D164:E164" si="40">SUM(D165:D168)</f>
        <v>2728.88</v>
      </c>
      <c r="E164" s="51">
        <f t="shared" si="40"/>
        <v>3420.2599999999998</v>
      </c>
      <c r="F164" s="52">
        <f t="shared" si="31"/>
        <v>125.33566884582686</v>
      </c>
    </row>
    <row r="165" spans="1:6" ht="12.75" customHeight="1" x14ac:dyDescent="0.2">
      <c r="A165" s="53">
        <v>3211</v>
      </c>
      <c r="B165" s="85" t="s">
        <v>374</v>
      </c>
      <c r="C165" s="50" t="s">
        <v>375</v>
      </c>
      <c r="D165" s="242">
        <v>0</v>
      </c>
      <c r="E165" s="242">
        <v>15</v>
      </c>
      <c r="F165" s="52" t="str">
        <f t="shared" si="31"/>
        <v>-</v>
      </c>
    </row>
    <row r="166" spans="1:6" ht="12.75" customHeight="1" x14ac:dyDescent="0.2">
      <c r="A166" s="53">
        <v>3212</v>
      </c>
      <c r="B166" s="85" t="s">
        <v>376</v>
      </c>
      <c r="C166" s="50" t="s">
        <v>377</v>
      </c>
      <c r="D166" s="242">
        <v>2282.44</v>
      </c>
      <c r="E166" s="242">
        <v>2388.66</v>
      </c>
      <c r="F166" s="52">
        <f t="shared" si="31"/>
        <v>104.65379155640453</v>
      </c>
    </row>
    <row r="167" spans="1:6" ht="12.75" customHeight="1" x14ac:dyDescent="0.2">
      <c r="A167" s="53">
        <v>3213</v>
      </c>
      <c r="B167" s="85" t="s">
        <v>378</v>
      </c>
      <c r="C167" s="50" t="s">
        <v>379</v>
      </c>
      <c r="D167" s="242">
        <v>407.84</v>
      </c>
      <c r="E167" s="242">
        <v>118.75</v>
      </c>
      <c r="F167" s="52">
        <f t="shared" si="31"/>
        <v>29.116810513927032</v>
      </c>
    </row>
    <row r="168" spans="1:6" ht="12.75" customHeight="1" x14ac:dyDescent="0.2">
      <c r="A168" s="53">
        <v>3214</v>
      </c>
      <c r="B168" s="85" t="s">
        <v>380</v>
      </c>
      <c r="C168" s="50" t="s">
        <v>381</v>
      </c>
      <c r="D168" s="242">
        <v>38.6</v>
      </c>
      <c r="E168" s="242">
        <v>897.85</v>
      </c>
      <c r="F168" s="52">
        <f t="shared" si="31"/>
        <v>2326.036269430052</v>
      </c>
    </row>
    <row r="169" spans="1:6" ht="12.75" customHeight="1" x14ac:dyDescent="0.2">
      <c r="A169" s="53">
        <v>322</v>
      </c>
      <c r="B169" s="85" t="s">
        <v>382</v>
      </c>
      <c r="C169" s="50" t="s">
        <v>383</v>
      </c>
      <c r="D169" s="51">
        <f t="shared" ref="D169:E169" si="41">SUM(D170:D176)</f>
        <v>72032.61</v>
      </c>
      <c r="E169" s="51">
        <f t="shared" si="41"/>
        <v>46320.94</v>
      </c>
      <c r="F169" s="52">
        <f t="shared" si="31"/>
        <v>64.305513849907697</v>
      </c>
    </row>
    <row r="170" spans="1:6" ht="12.75" customHeight="1" x14ac:dyDescent="0.2">
      <c r="A170" s="53">
        <v>3221</v>
      </c>
      <c r="B170" s="85" t="s">
        <v>384</v>
      </c>
      <c r="C170" s="50" t="s">
        <v>385</v>
      </c>
      <c r="D170" s="242">
        <v>1671.32</v>
      </c>
      <c r="E170" s="242">
        <v>3985</v>
      </c>
      <c r="F170" s="52">
        <f t="shared" si="31"/>
        <v>238.43429145824859</v>
      </c>
    </row>
    <row r="171" spans="1:6" ht="12.75" customHeight="1" x14ac:dyDescent="0.2">
      <c r="A171" s="53">
        <v>3222</v>
      </c>
      <c r="B171" s="85" t="s">
        <v>386</v>
      </c>
      <c r="C171" s="50" t="s">
        <v>387</v>
      </c>
      <c r="D171" s="242">
        <v>458.76</v>
      </c>
      <c r="E171" s="242">
        <v>373.17</v>
      </c>
      <c r="F171" s="52">
        <f t="shared" si="31"/>
        <v>81.34318597959718</v>
      </c>
    </row>
    <row r="172" spans="1:6" ht="12.75" customHeight="1" x14ac:dyDescent="0.2">
      <c r="A172" s="53">
        <v>3223</v>
      </c>
      <c r="B172" s="85" t="s">
        <v>388</v>
      </c>
      <c r="C172" s="50" t="s">
        <v>389</v>
      </c>
      <c r="D172" s="242">
        <v>19518.349999999999</v>
      </c>
      <c r="E172" s="242">
        <v>16260.87</v>
      </c>
      <c r="F172" s="52">
        <f t="shared" si="31"/>
        <v>83.310679437554924</v>
      </c>
    </row>
    <row r="173" spans="1:6" ht="12.75" customHeight="1" x14ac:dyDescent="0.2">
      <c r="A173" s="53">
        <v>3224</v>
      </c>
      <c r="B173" s="85" t="s">
        <v>390</v>
      </c>
      <c r="C173" s="50" t="s">
        <v>391</v>
      </c>
      <c r="D173" s="242">
        <v>50384.18</v>
      </c>
      <c r="E173" s="242">
        <v>25701.9</v>
      </c>
      <c r="F173" s="52">
        <f t="shared" si="31"/>
        <v>51.011845384801347</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153956.51999999999</v>
      </c>
      <c r="E177" s="51">
        <f t="shared" si="42"/>
        <v>112883.12</v>
      </c>
      <c r="F177" s="52">
        <f t="shared" si="31"/>
        <v>73.321428673498218</v>
      </c>
    </row>
    <row r="178" spans="1:6" ht="12.75" customHeight="1" x14ac:dyDescent="0.2">
      <c r="A178" s="53">
        <v>3231</v>
      </c>
      <c r="B178" s="85" t="s">
        <v>400</v>
      </c>
      <c r="C178" s="50" t="s">
        <v>401</v>
      </c>
      <c r="D178" s="242">
        <v>1755.11</v>
      </c>
      <c r="E178" s="242">
        <v>2317.16</v>
      </c>
      <c r="F178" s="52">
        <f t="shared" si="31"/>
        <v>132.02363384631161</v>
      </c>
    </row>
    <row r="179" spans="1:6" ht="12.75" customHeight="1" x14ac:dyDescent="0.2">
      <c r="A179" s="53">
        <v>3232</v>
      </c>
      <c r="B179" s="85" t="s">
        <v>402</v>
      </c>
      <c r="C179" s="50" t="s">
        <v>403</v>
      </c>
      <c r="D179" s="242">
        <v>76666.679999999993</v>
      </c>
      <c r="E179" s="242">
        <v>76519.789999999994</v>
      </c>
      <c r="F179" s="52">
        <f t="shared" si="31"/>
        <v>99.808404381147071</v>
      </c>
    </row>
    <row r="180" spans="1:6" ht="12.75" customHeight="1" x14ac:dyDescent="0.2">
      <c r="A180" s="53">
        <v>3233</v>
      </c>
      <c r="B180" s="85" t="s">
        <v>404</v>
      </c>
      <c r="C180" s="50" t="s">
        <v>405</v>
      </c>
      <c r="D180" s="242">
        <v>4704.71</v>
      </c>
      <c r="E180" s="242">
        <v>7968.81</v>
      </c>
      <c r="F180" s="52">
        <f t="shared" si="31"/>
        <v>169.37940914530333</v>
      </c>
    </row>
    <row r="181" spans="1:6" ht="12.75" customHeight="1" x14ac:dyDescent="0.2">
      <c r="A181" s="53">
        <v>3234</v>
      </c>
      <c r="B181" s="85" t="s">
        <v>406</v>
      </c>
      <c r="C181" s="50" t="s">
        <v>407</v>
      </c>
      <c r="D181" s="242">
        <v>9457.69</v>
      </c>
      <c r="E181" s="242">
        <v>7791.13</v>
      </c>
      <c r="F181" s="52">
        <f t="shared" si="31"/>
        <v>82.378783825648753</v>
      </c>
    </row>
    <row r="182" spans="1:6" ht="12.75" customHeight="1" x14ac:dyDescent="0.2">
      <c r="A182" s="53">
        <v>3235</v>
      </c>
      <c r="B182" s="85" t="s">
        <v>408</v>
      </c>
      <c r="C182" s="50" t="s">
        <v>409</v>
      </c>
      <c r="D182" s="242">
        <v>1778.62</v>
      </c>
      <c r="E182" s="242">
        <v>1850.91</v>
      </c>
      <c r="F182" s="52">
        <f t="shared" si="31"/>
        <v>104.06438699666035</v>
      </c>
    </row>
    <row r="183" spans="1:6" ht="12.75" customHeight="1" x14ac:dyDescent="0.2">
      <c r="A183" s="53">
        <v>3236</v>
      </c>
      <c r="B183" s="85" t="s">
        <v>410</v>
      </c>
      <c r="C183" s="50" t="s">
        <v>411</v>
      </c>
      <c r="D183" s="242">
        <v>2114.73</v>
      </c>
      <c r="E183" s="242">
        <v>1763.9</v>
      </c>
      <c r="F183" s="52">
        <f t="shared" si="31"/>
        <v>83.410175294245605</v>
      </c>
    </row>
    <row r="184" spans="1:6" ht="12.75" customHeight="1" x14ac:dyDescent="0.2">
      <c r="A184" s="53">
        <v>3237</v>
      </c>
      <c r="B184" s="85" t="s">
        <v>412</v>
      </c>
      <c r="C184" s="50" t="s">
        <v>413</v>
      </c>
      <c r="D184" s="242">
        <v>51442.39</v>
      </c>
      <c r="E184" s="242">
        <v>9808.4599999999991</v>
      </c>
      <c r="F184" s="52">
        <f t="shared" si="31"/>
        <v>19.066882390184436</v>
      </c>
    </row>
    <row r="185" spans="1:6" ht="12.75" customHeight="1" x14ac:dyDescent="0.2">
      <c r="A185" s="53">
        <v>3238</v>
      </c>
      <c r="B185" s="85" t="s">
        <v>414</v>
      </c>
      <c r="C185" s="50" t="s">
        <v>415</v>
      </c>
      <c r="D185" s="242">
        <v>1306.01</v>
      </c>
      <c r="E185" s="242">
        <v>1808.04</v>
      </c>
      <c r="F185" s="52">
        <f t="shared" si="31"/>
        <v>138.43998131714153</v>
      </c>
    </row>
    <row r="186" spans="1:6" ht="12.75" customHeight="1" x14ac:dyDescent="0.2">
      <c r="A186" s="53">
        <v>3239</v>
      </c>
      <c r="B186" s="85" t="s">
        <v>416</v>
      </c>
      <c r="C186" s="50" t="s">
        <v>417</v>
      </c>
      <c r="D186" s="242">
        <v>4730.58</v>
      </c>
      <c r="E186" s="242">
        <v>3054.92</v>
      </c>
      <c r="F186" s="52">
        <f t="shared" si="31"/>
        <v>64.578127840560782</v>
      </c>
    </row>
    <row r="187" spans="1:6" ht="12.75" customHeight="1" x14ac:dyDescent="0.2">
      <c r="A187" s="53">
        <v>324</v>
      </c>
      <c r="B187" s="85" t="s">
        <v>418</v>
      </c>
      <c r="C187" s="50" t="s">
        <v>419</v>
      </c>
      <c r="D187" s="242">
        <v>34341.800000000003</v>
      </c>
      <c r="E187" s="242"/>
      <c r="F187" s="52">
        <f t="shared" si="31"/>
        <v>0</v>
      </c>
    </row>
    <row r="188" spans="1:6" ht="12.75" customHeight="1" x14ac:dyDescent="0.2">
      <c r="A188" s="53">
        <v>329</v>
      </c>
      <c r="B188" s="85" t="s">
        <v>420</v>
      </c>
      <c r="C188" s="50" t="s">
        <v>421</v>
      </c>
      <c r="D188" s="51">
        <f t="shared" ref="D188:E188" si="43">SUM(D189:D195)</f>
        <v>32302.880000000001</v>
      </c>
      <c r="E188" s="51">
        <f t="shared" si="43"/>
        <v>28167.010000000002</v>
      </c>
      <c r="F188" s="52">
        <f t="shared" si="31"/>
        <v>87.196590520721372</v>
      </c>
    </row>
    <row r="189" spans="1:6" ht="12.75" customHeight="1" x14ac:dyDescent="0.2">
      <c r="A189" s="53">
        <v>3291</v>
      </c>
      <c r="B189" s="232" t="s">
        <v>422</v>
      </c>
      <c r="C189" s="50" t="s">
        <v>423</v>
      </c>
      <c r="D189" s="242">
        <v>10261.950000000001</v>
      </c>
      <c r="E189" s="242">
        <v>2497.5100000000002</v>
      </c>
      <c r="F189" s="52">
        <f t="shared" si="31"/>
        <v>24.337577166133144</v>
      </c>
    </row>
    <row r="190" spans="1:6" ht="12.75" customHeight="1" x14ac:dyDescent="0.2">
      <c r="A190" s="53">
        <v>3292</v>
      </c>
      <c r="B190" s="85" t="s">
        <v>424</v>
      </c>
      <c r="C190" s="50" t="s">
        <v>425</v>
      </c>
      <c r="D190" s="242">
        <v>1966.24</v>
      </c>
      <c r="E190" s="242">
        <v>995.02</v>
      </c>
      <c r="F190" s="52">
        <f t="shared" si="31"/>
        <v>50.605216046871185</v>
      </c>
    </row>
    <row r="191" spans="1:6" ht="12.75" customHeight="1" x14ac:dyDescent="0.2">
      <c r="A191" s="53">
        <v>3293</v>
      </c>
      <c r="B191" s="85" t="s">
        <v>426</v>
      </c>
      <c r="C191" s="50" t="s">
        <v>427</v>
      </c>
      <c r="D191" s="242">
        <v>11610.09</v>
      </c>
      <c r="E191" s="242">
        <v>17157.849999999999</v>
      </c>
      <c r="F191" s="52">
        <f t="shared" si="31"/>
        <v>147.78395344049872</v>
      </c>
    </row>
    <row r="192" spans="1:6" ht="12.75" customHeight="1" x14ac:dyDescent="0.2">
      <c r="A192" s="53">
        <v>3294</v>
      </c>
      <c r="B192" s="85" t="s">
        <v>428</v>
      </c>
      <c r="C192" s="50" t="s">
        <v>429</v>
      </c>
      <c r="D192" s="242">
        <v>1218.72</v>
      </c>
      <c r="E192" s="242">
        <v>1218.72</v>
      </c>
      <c r="F192" s="52">
        <f t="shared" si="31"/>
        <v>100</v>
      </c>
    </row>
    <row r="193" spans="1:6" ht="12.75" customHeight="1" x14ac:dyDescent="0.2">
      <c r="A193" s="53">
        <v>3295</v>
      </c>
      <c r="B193" s="85" t="s">
        <v>430</v>
      </c>
      <c r="C193" s="50" t="s">
        <v>431</v>
      </c>
      <c r="D193" s="242">
        <v>762.02</v>
      </c>
      <c r="E193" s="242">
        <v>250.79</v>
      </c>
      <c r="F193" s="52">
        <f t="shared" si="31"/>
        <v>32.911209679535972</v>
      </c>
    </row>
    <row r="194" spans="1:6" ht="12.75" customHeight="1" x14ac:dyDescent="0.2">
      <c r="A194" s="53" t="s">
        <v>432</v>
      </c>
      <c r="B194" s="85" t="s">
        <v>433</v>
      </c>
      <c r="C194" s="50" t="s">
        <v>432</v>
      </c>
      <c r="D194" s="242">
        <v>0</v>
      </c>
      <c r="E194" s="242">
        <v>1626.49</v>
      </c>
      <c r="F194" s="52" t="str">
        <f t="shared" si="31"/>
        <v>-</v>
      </c>
    </row>
    <row r="195" spans="1:6" ht="12.75" customHeight="1" x14ac:dyDescent="0.2">
      <c r="A195" s="53">
        <v>3299</v>
      </c>
      <c r="B195" s="85" t="s">
        <v>434</v>
      </c>
      <c r="C195" s="50" t="s">
        <v>435</v>
      </c>
      <c r="D195" s="242">
        <v>6483.86</v>
      </c>
      <c r="E195" s="242">
        <v>4420.63</v>
      </c>
      <c r="F195" s="52">
        <f t="shared" si="31"/>
        <v>68.178985974404142</v>
      </c>
    </row>
    <row r="196" spans="1:6" ht="12.75" customHeight="1" x14ac:dyDescent="0.2">
      <c r="A196" s="53">
        <v>34</v>
      </c>
      <c r="B196" s="232" t="s">
        <v>436</v>
      </c>
      <c r="C196" s="50" t="s">
        <v>437</v>
      </c>
      <c r="D196" s="51">
        <f t="shared" ref="D196:E196" si="44">D197+D202+D210</f>
        <v>1205.5999999999999</v>
      </c>
      <c r="E196" s="51">
        <f t="shared" si="44"/>
        <v>1104.9299999999998</v>
      </c>
      <c r="F196" s="52">
        <f t="shared" si="31"/>
        <v>91.649800928998005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559.87</v>
      </c>
      <c r="E202" s="51">
        <f t="shared" si="46"/>
        <v>325.51</v>
      </c>
      <c r="F202" s="52">
        <f t="shared" si="31"/>
        <v>58.140282565595584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559.87</v>
      </c>
      <c r="E205" s="242">
        <v>325.51</v>
      </c>
      <c r="F205" s="52">
        <f t="shared" si="31"/>
        <v>58.140282565595584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645.73</v>
      </c>
      <c r="E210" s="51">
        <f t="shared" si="47"/>
        <v>779.42</v>
      </c>
      <c r="F210" s="52">
        <f t="shared" si="31"/>
        <v>120.70369968872438</v>
      </c>
    </row>
    <row r="211" spans="1:6" ht="12.75" customHeight="1" x14ac:dyDescent="0.2">
      <c r="A211" s="53">
        <v>3431</v>
      </c>
      <c r="B211" s="232" t="s">
        <v>466</v>
      </c>
      <c r="C211" s="50" t="s">
        <v>467</v>
      </c>
      <c r="D211" s="242">
        <v>645.73</v>
      </c>
      <c r="E211" s="242">
        <v>779.42</v>
      </c>
      <c r="F211" s="52">
        <f t="shared" si="31"/>
        <v>120.70369968872438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700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700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700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48310.7</v>
      </c>
      <c r="E224" s="51">
        <f t="shared" si="51"/>
        <v>75374.53</v>
      </c>
      <c r="F224" s="52">
        <f t="shared" ref="F224:F235" si="52">IF(D224&lt;&gt;0,IF(E224/D224&gt;=100,"&gt;&gt;100",E224/D224*100),"-")</f>
        <v>156.02036401873707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48310.7</v>
      </c>
      <c r="E240" s="51">
        <f t="shared" si="58"/>
        <v>75374.53</v>
      </c>
      <c r="F240" s="52">
        <f t="shared" ref="F240:F243" si="59">IF(D240&lt;&gt;0,IF(E240/D240&gt;=100,"&gt;&gt;100",E240/D240*100),"-")</f>
        <v>156.02036401873707</v>
      </c>
    </row>
    <row r="241" spans="1:6" ht="24" x14ac:dyDescent="0.2">
      <c r="A241" s="53">
        <v>3672</v>
      </c>
      <c r="B241" s="85" t="s">
        <v>526</v>
      </c>
      <c r="C241" s="50" t="s">
        <v>527</v>
      </c>
      <c r="D241" s="242">
        <v>48310.7</v>
      </c>
      <c r="E241" s="242">
        <v>75374.53</v>
      </c>
      <c r="F241" s="52">
        <f t="shared" si="59"/>
        <v>156.02036401873707</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4724.2</v>
      </c>
      <c r="E252" s="51">
        <f t="shared" si="63"/>
        <v>12060</v>
      </c>
      <c r="F252" s="52">
        <f t="shared" ref="F252:F258" si="64">IF(D252&lt;&gt;0,IF(E252/D252&gt;=100,"&gt;&gt;100",E252/D252*100),"-")</f>
        <v>255.28131747174126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4724.2</v>
      </c>
      <c r="E259" s="51">
        <f t="shared" si="66"/>
        <v>12060</v>
      </c>
      <c r="F259" s="52">
        <f t="shared" ref="F259:F262" si="67">IF(D259&lt;&gt;0,IF(E259/D259&gt;=100,"&gt;&gt;100",E259/D259*100),"-")</f>
        <v>255.28131747174126</v>
      </c>
    </row>
    <row r="260" spans="1:6" ht="12.75" customHeight="1" x14ac:dyDescent="0.2">
      <c r="A260" s="53">
        <v>3721</v>
      </c>
      <c r="B260" s="85" t="s">
        <v>560</v>
      </c>
      <c r="C260" s="50" t="s">
        <v>561</v>
      </c>
      <c r="D260" s="242">
        <v>4656.25</v>
      </c>
      <c r="E260" s="242">
        <v>9600</v>
      </c>
      <c r="F260" s="52">
        <f t="shared" si="67"/>
        <v>206.17449664429532</v>
      </c>
    </row>
    <row r="261" spans="1:6" ht="12.75" customHeight="1" x14ac:dyDescent="0.2">
      <c r="A261" s="53">
        <v>3722</v>
      </c>
      <c r="B261" s="85" t="s">
        <v>562</v>
      </c>
      <c r="C261" s="50" t="s">
        <v>563</v>
      </c>
      <c r="D261" s="242">
        <v>67.95</v>
      </c>
      <c r="E261" s="242">
        <v>2460</v>
      </c>
      <c r="F261" s="52">
        <f t="shared" si="67"/>
        <v>3620.3090507726265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54193.54</v>
      </c>
      <c r="E263" s="51">
        <f t="shared" si="68"/>
        <v>56759.67</v>
      </c>
      <c r="F263" s="52">
        <f t="shared" ref="F263:F267" si="69">IF(D263&lt;&gt;0,IF(E263/D263&gt;=100,"&gt;&gt;100",E263/D263*100),"-")</f>
        <v>104.73512156614977</v>
      </c>
    </row>
    <row r="264" spans="1:6" ht="12.75" customHeight="1" x14ac:dyDescent="0.2">
      <c r="A264" s="53">
        <v>381</v>
      </c>
      <c r="B264" s="85" t="s">
        <v>568</v>
      </c>
      <c r="C264" s="50" t="s">
        <v>569</v>
      </c>
      <c r="D264" s="51">
        <f t="shared" ref="D264:E264" si="70">SUM(D265:D267)</f>
        <v>50693.98</v>
      </c>
      <c r="E264" s="51">
        <f t="shared" si="70"/>
        <v>56259.67</v>
      </c>
      <c r="F264" s="52">
        <f t="shared" si="69"/>
        <v>110.97899592811611</v>
      </c>
    </row>
    <row r="265" spans="1:6" ht="12.75" customHeight="1" x14ac:dyDescent="0.2">
      <c r="A265" s="53">
        <v>3811</v>
      </c>
      <c r="B265" s="85" t="s">
        <v>570</v>
      </c>
      <c r="C265" s="50" t="s">
        <v>571</v>
      </c>
      <c r="D265" s="242">
        <v>50693.98</v>
      </c>
      <c r="E265" s="242">
        <v>56259.67</v>
      </c>
      <c r="F265" s="52">
        <f t="shared" si="69"/>
        <v>110.97899592811611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3499.56</v>
      </c>
      <c r="E268" s="51">
        <f t="shared" si="71"/>
        <v>500</v>
      </c>
      <c r="F268" s="52">
        <f t="shared" ref="F268:F272" si="72">IF(D268&lt;&gt;0,IF(E268/D268&gt;=100,"&gt;&gt;100",E268/D268*100),"-")</f>
        <v>14.287510429882614</v>
      </c>
    </row>
    <row r="269" spans="1:6" ht="12.75" customHeight="1" x14ac:dyDescent="0.2">
      <c r="A269" s="53">
        <v>3821</v>
      </c>
      <c r="B269" s="85" t="s">
        <v>578</v>
      </c>
      <c r="C269" s="50" t="s">
        <v>579</v>
      </c>
      <c r="D269" s="242">
        <v>3499.56</v>
      </c>
      <c r="E269" s="242">
        <v>500</v>
      </c>
      <c r="F269" s="52">
        <f t="shared" si="72"/>
        <v>14.287510429882614</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459699.85</v>
      </c>
      <c r="E289" s="51">
        <f t="shared" si="79"/>
        <v>403713.69</v>
      </c>
      <c r="F289" s="52">
        <f t="shared" si="76"/>
        <v>87.821148951865013</v>
      </c>
    </row>
    <row r="290" spans="1:6" ht="12.75" customHeight="1" x14ac:dyDescent="0.2">
      <c r="A290" s="53" t="s">
        <v>609</v>
      </c>
      <c r="B290" s="85" t="s">
        <v>620</v>
      </c>
      <c r="C290" s="50" t="s">
        <v>621</v>
      </c>
      <c r="D290" s="51">
        <f>IF(D6&gt;=D289,D6-D289,0)</f>
        <v>183176.59000000008</v>
      </c>
      <c r="E290" s="51">
        <f>IF(E6&gt;=E289,E6-E289,0)</f>
        <v>73148.929999999993</v>
      </c>
      <c r="F290" s="52">
        <f t="shared" si="76"/>
        <v>39.933558103685606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24840.95</v>
      </c>
      <c r="E292" s="242">
        <v>220463.06</v>
      </c>
      <c r="F292" s="52">
        <f t="shared" si="76"/>
        <v>887.4985054919398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375.86</v>
      </c>
      <c r="E298" s="51">
        <f t="shared" si="80"/>
        <v>11486.59</v>
      </c>
      <c r="F298" s="52">
        <f t="shared" ref="F298:F418" si="81">IF(D298&lt;&gt;0,IF(E298/D298&gt;=100,"&gt;&gt;100",E298/D298*100),"-")</f>
        <v>3056.0820518278083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375.86</v>
      </c>
      <c r="E311" s="51">
        <f t="shared" si="85"/>
        <v>11486.59</v>
      </c>
      <c r="F311" s="52">
        <f t="shared" si="81"/>
        <v>3056.0820518278083</v>
      </c>
    </row>
    <row r="312" spans="1:6" ht="12.75" customHeight="1" x14ac:dyDescent="0.2">
      <c r="A312" s="53">
        <v>721</v>
      </c>
      <c r="B312" s="85" t="s">
        <v>663</v>
      </c>
      <c r="C312" s="50" t="s">
        <v>664</v>
      </c>
      <c r="D312" s="51">
        <f t="shared" ref="D312:E312" si="86">SUM(D313:D316)</f>
        <v>375.86</v>
      </c>
      <c r="E312" s="51">
        <f t="shared" si="86"/>
        <v>11486.59</v>
      </c>
      <c r="F312" s="52">
        <f t="shared" si="81"/>
        <v>3056.0820518278083</v>
      </c>
    </row>
    <row r="313" spans="1:6" ht="12.75" customHeight="1" x14ac:dyDescent="0.2">
      <c r="A313" s="53">
        <v>7211</v>
      </c>
      <c r="B313" s="85" t="s">
        <v>665</v>
      </c>
      <c r="C313" s="50" t="s">
        <v>666</v>
      </c>
      <c r="D313" s="242">
        <v>375.86</v>
      </c>
      <c r="E313" s="242">
        <v>11486.59</v>
      </c>
      <c r="F313" s="52">
        <f t="shared" si="81"/>
        <v>3056.0820518278083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57945.54</v>
      </c>
      <c r="E350" s="51">
        <f t="shared" si="95"/>
        <v>91870.73000000001</v>
      </c>
      <c r="F350" s="52">
        <f t="shared" si="81"/>
        <v>158.54668021041829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57945.54</v>
      </c>
      <c r="E363" s="51">
        <f t="shared" si="99"/>
        <v>91870.73000000001</v>
      </c>
      <c r="F363" s="52">
        <f t="shared" si="81"/>
        <v>158.54668021041829</v>
      </c>
    </row>
    <row r="364" spans="1:6" ht="12.75" customHeight="1" x14ac:dyDescent="0.2">
      <c r="A364" s="53">
        <v>421</v>
      </c>
      <c r="B364" s="85" t="s">
        <v>759</v>
      </c>
      <c r="C364" s="50" t="s">
        <v>760</v>
      </c>
      <c r="D364" s="51">
        <f t="shared" ref="D364:E364" si="100">SUM(D365:D368)</f>
        <v>39704.83</v>
      </c>
      <c r="E364" s="51">
        <f t="shared" si="100"/>
        <v>66186.98000000001</v>
      </c>
      <c r="F364" s="52">
        <f t="shared" si="81"/>
        <v>166.6975529173655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42961.98</v>
      </c>
      <c r="F366" s="52" t="str">
        <f t="shared" si="81"/>
        <v>-</v>
      </c>
    </row>
    <row r="367" spans="1:6" ht="12.75" customHeight="1" x14ac:dyDescent="0.2">
      <c r="A367" s="53">
        <v>4213</v>
      </c>
      <c r="B367" s="85" t="s">
        <v>669</v>
      </c>
      <c r="C367" s="50" t="s">
        <v>763</v>
      </c>
      <c r="D367" s="242">
        <v>39704.83</v>
      </c>
      <c r="E367" s="242">
        <v>23225</v>
      </c>
      <c r="F367" s="52">
        <f t="shared" si="81"/>
        <v>58.494142904024514</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18240.71</v>
      </c>
      <c r="E369" s="51">
        <f t="shared" si="101"/>
        <v>25683.75</v>
      </c>
      <c r="F369" s="52">
        <f t="shared" si="81"/>
        <v>140.80455201579326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14065.29</v>
      </c>
      <c r="E375" s="242"/>
      <c r="F375" s="52">
        <f t="shared" si="81"/>
        <v>0</v>
      </c>
    </row>
    <row r="376" spans="1:6" ht="12.75" customHeight="1" x14ac:dyDescent="0.2">
      <c r="A376" s="53">
        <v>4227</v>
      </c>
      <c r="B376" s="232" t="s">
        <v>687</v>
      </c>
      <c r="C376" s="50" t="s">
        <v>774</v>
      </c>
      <c r="D376" s="242">
        <v>4175.42</v>
      </c>
      <c r="E376" s="242">
        <v>25683.75</v>
      </c>
      <c r="F376" s="52">
        <f t="shared" si="81"/>
        <v>615.11776060851366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57569.68</v>
      </c>
      <c r="E408" s="51">
        <f t="shared" si="111"/>
        <v>80384.140000000014</v>
      </c>
      <c r="F408" s="52">
        <f t="shared" si="81"/>
        <v>139.62929792210068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643252.30000000005</v>
      </c>
      <c r="E412" s="51">
        <f>E6+E298</f>
        <v>488349.21</v>
      </c>
      <c r="F412" s="52">
        <f t="shared" si="81"/>
        <v>75.918766244597961</v>
      </c>
    </row>
    <row r="413" spans="1:6" ht="12.75" customHeight="1" x14ac:dyDescent="0.2">
      <c r="A413" s="53" t="s">
        <v>609</v>
      </c>
      <c r="B413" s="85" t="s">
        <v>832</v>
      </c>
      <c r="C413" s="50" t="s">
        <v>833</v>
      </c>
      <c r="D413" s="51">
        <f t="shared" ref="D413:E413" si="112">D289+D350</f>
        <v>517645.38999999996</v>
      </c>
      <c r="E413" s="51">
        <f t="shared" si="112"/>
        <v>495584.42000000004</v>
      </c>
      <c r="F413" s="52">
        <f t="shared" si="81"/>
        <v>95.738207965109098</v>
      </c>
    </row>
    <row r="414" spans="1:6" ht="12.75" customHeight="1" x14ac:dyDescent="0.2">
      <c r="A414" s="53" t="s">
        <v>609</v>
      </c>
      <c r="B414" s="85" t="s">
        <v>834</v>
      </c>
      <c r="C414" s="50" t="s">
        <v>835</v>
      </c>
      <c r="D414" s="51">
        <f t="shared" ref="D414:E414" si="113">IF(D412&gt;=D413,D412-D413,0)</f>
        <v>125606.91000000009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7235.210000000021</v>
      </c>
      <c r="F415" s="52" t="str">
        <f t="shared" si="81"/>
        <v>-</v>
      </c>
    </row>
    <row r="416" spans="1:6" ht="12.75" customHeight="1" x14ac:dyDescent="0.2">
      <c r="A416" s="60" t="s">
        <v>838</v>
      </c>
      <c r="B416" s="232" t="s">
        <v>839</v>
      </c>
      <c r="C416" s="61" t="s">
        <v>840</v>
      </c>
      <c r="D416" s="51">
        <f t="shared" ref="D416:E416" si="115">IF(D292-D293+D409-D410&gt;=0,D292-D293+D409-D410,0)</f>
        <v>24840.95</v>
      </c>
      <c r="E416" s="51">
        <f t="shared" si="115"/>
        <v>220463.06</v>
      </c>
      <c r="F416" s="52">
        <f t="shared" si="81"/>
        <v>887.4985054919398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14599.47</v>
      </c>
      <c r="E528" s="51">
        <f t="shared" si="148"/>
        <v>14599.52</v>
      </c>
      <c r="F528" s="52">
        <f t="shared" si="119"/>
        <v>100.00034247818586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14599.47</v>
      </c>
      <c r="E593" s="51">
        <f t="shared" si="167"/>
        <v>14599.52</v>
      </c>
      <c r="F593" s="52">
        <f t="shared" si="119"/>
        <v>100.00034247818586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14599.47</v>
      </c>
      <c r="E605" s="51">
        <f t="shared" si="171"/>
        <v>14599.52</v>
      </c>
      <c r="F605" s="52">
        <f t="shared" si="119"/>
        <v>100.00034247818586</v>
      </c>
    </row>
    <row r="606" spans="1:6" ht="24" x14ac:dyDescent="0.2">
      <c r="A606" s="53">
        <v>5443</v>
      </c>
      <c r="B606" s="85" t="s">
        <v>1210</v>
      </c>
      <c r="C606" s="50" t="s">
        <v>1211</v>
      </c>
      <c r="D606" s="242">
        <v>14599.47</v>
      </c>
      <c r="E606" s="242">
        <v>14599.52</v>
      </c>
      <c r="F606" s="52">
        <f t="shared" si="119"/>
        <v>100.00034247818586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14599.47</v>
      </c>
      <c r="E636" s="51">
        <f t="shared" si="179"/>
        <v>14599.52</v>
      </c>
      <c r="F636" s="52">
        <f t="shared" si="119"/>
        <v>100.00034247818586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643252.30000000005</v>
      </c>
      <c r="E639" s="51">
        <f t="shared" si="180"/>
        <v>488349.21</v>
      </c>
      <c r="F639" s="52">
        <f t="shared" si="119"/>
        <v>75.918766244597961</v>
      </c>
    </row>
    <row r="640" spans="1:6" ht="12.75" customHeight="1" x14ac:dyDescent="0.2">
      <c r="A640" s="53" t="s">
        <v>609</v>
      </c>
      <c r="B640" s="85" t="s">
        <v>1278</v>
      </c>
      <c r="C640" s="50" t="s">
        <v>1279</v>
      </c>
      <c r="D640" s="51">
        <f t="shared" ref="D640:E640" si="181">D413+D528</f>
        <v>532244.86</v>
      </c>
      <c r="E640" s="51">
        <f t="shared" si="181"/>
        <v>510183.94000000006</v>
      </c>
      <c r="F640" s="52">
        <f t="shared" si="119"/>
        <v>95.855118262673329</v>
      </c>
    </row>
    <row r="641" spans="1:6" ht="12.75" customHeight="1" x14ac:dyDescent="0.2">
      <c r="A641" s="53" t="s">
        <v>609</v>
      </c>
      <c r="B641" s="85" t="s">
        <v>1280</v>
      </c>
      <c r="C641" s="50" t="s">
        <v>1281</v>
      </c>
      <c r="D641" s="51">
        <f t="shared" ref="D641:E641" si="182">IF(D639&gt;=D640,D639-D640,0)</f>
        <v>111007.44000000006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21834.73000000004</v>
      </c>
      <c r="F642" s="52" t="str">
        <f t="shared" si="119"/>
        <v>-</v>
      </c>
    </row>
    <row r="643" spans="1:6" ht="24" x14ac:dyDescent="0.2">
      <c r="A643" s="60" t="s">
        <v>1284</v>
      </c>
      <c r="B643" s="85" t="s">
        <v>1285</v>
      </c>
      <c r="C643" s="61" t="s">
        <v>1284</v>
      </c>
      <c r="D643" s="51">
        <f t="shared" ref="D643:E643" si="184">IF(D416-D417+D637-D638&gt;=0,D416-D417+D637-D638,0)</f>
        <v>24840.95</v>
      </c>
      <c r="E643" s="51">
        <f t="shared" si="184"/>
        <v>220463.06</v>
      </c>
      <c r="F643" s="52">
        <f t="shared" si="119"/>
        <v>887.4985054919398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135848.39000000007</v>
      </c>
      <c r="E645" s="51">
        <f t="shared" si="186"/>
        <v>198628.32999999996</v>
      </c>
      <c r="F645" s="52">
        <f t="shared" si="119"/>
        <v>146.21323815468102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26281.08</v>
      </c>
      <c r="E649" s="242">
        <v>211758.23</v>
      </c>
      <c r="F649" s="52">
        <f t="shared" ref="F649:F724" si="188">IF(D649&lt;&gt;0,IF(E649/D649&gt;=100,"&gt;&gt;100",E649/D649*100),"-")</f>
        <v>805.74401813015299</v>
      </c>
    </row>
    <row r="650" spans="1:6" ht="12.75" customHeight="1" x14ac:dyDescent="0.2">
      <c r="A650" s="53" t="s">
        <v>1297</v>
      </c>
      <c r="B650" s="85" t="s">
        <v>1298</v>
      </c>
      <c r="C650" s="50" t="s">
        <v>1297</v>
      </c>
      <c r="D650" s="242">
        <v>737568.96</v>
      </c>
      <c r="E650" s="242">
        <v>515275.54</v>
      </c>
      <c r="F650" s="52">
        <f t="shared" si="188"/>
        <v>69.86133744023067</v>
      </c>
    </row>
    <row r="651" spans="1:6" ht="12.75" customHeight="1" x14ac:dyDescent="0.2">
      <c r="A651" s="53" t="s">
        <v>1299</v>
      </c>
      <c r="B651" s="85" t="s">
        <v>1300</v>
      </c>
      <c r="C651" s="50" t="s">
        <v>1299</v>
      </c>
      <c r="D651" s="242">
        <v>618661.88</v>
      </c>
      <c r="E651" s="242">
        <v>513312.82</v>
      </c>
      <c r="F651" s="52">
        <f t="shared" si="188"/>
        <v>82.971464154216193</v>
      </c>
    </row>
    <row r="652" spans="1:6" ht="24" x14ac:dyDescent="0.2">
      <c r="A652" s="53">
        <v>11</v>
      </c>
      <c r="B652" s="85" t="s">
        <v>1301</v>
      </c>
      <c r="C652" s="50" t="s">
        <v>1302</v>
      </c>
      <c r="D652" s="51">
        <f t="shared" ref="D652:E652" si="189">+D649+D650-D651</f>
        <v>145188.15999999992</v>
      </c>
      <c r="E652" s="51">
        <f t="shared" si="189"/>
        <v>213720.95</v>
      </c>
      <c r="F652" s="52">
        <f t="shared" si="188"/>
        <v>147.20274022344532</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154273.01999999999</v>
      </c>
      <c r="E661" s="242">
        <v>195444.12</v>
      </c>
      <c r="F661" s="52">
        <f t="shared" si="188"/>
        <v>126.68716798309907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96128.55</v>
      </c>
      <c r="E698" s="242">
        <v>7066</v>
      </c>
      <c r="F698" s="52">
        <f t="shared" si="188"/>
        <v>7.3505737889523974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2282.44</v>
      </c>
      <c r="E718" s="242">
        <v>2388.66</v>
      </c>
      <c r="F718" s="52">
        <f t="shared" si="188"/>
        <v>104.65379155640453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3573.42</v>
      </c>
      <c r="E725" s="242">
        <v>2033.96</v>
      </c>
      <c r="F725" s="52">
        <f t="shared" ref="F725:F979" si="190">IF(D725&lt;&gt;0,IF(E725/D725&gt;=100,"&gt;&gt;100",E725/D725*100),"-")</f>
        <v>56.919141886484091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559.87</v>
      </c>
      <c r="E742" s="242">
        <v>325.51</v>
      </c>
      <c r="F742" s="52">
        <f t="shared" si="190"/>
        <v>58.140282565595584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v>700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3518.06</v>
      </c>
      <c r="E816" s="242">
        <v>8700</v>
      </c>
      <c r="F816" s="52">
        <f t="shared" si="190"/>
        <v>247.29538438798656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1058.56</v>
      </c>
      <c r="E821" s="242">
        <v>900</v>
      </c>
      <c r="F821" s="52">
        <f t="shared" si="190"/>
        <v>85.021160822249101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79.63</v>
      </c>
      <c r="E823" s="242"/>
      <c r="F823" s="52">
        <f t="shared" si="190"/>
        <v>0</v>
      </c>
    </row>
    <row r="824" spans="1:6" ht="12.75" customHeight="1" x14ac:dyDescent="0.2">
      <c r="A824" s="53">
        <v>37221</v>
      </c>
      <c r="B824" s="85" t="s">
        <v>1628</v>
      </c>
      <c r="C824" s="50" t="s">
        <v>1629</v>
      </c>
      <c r="D824" s="242">
        <v>0</v>
      </c>
      <c r="E824" s="242">
        <v>2235</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225</v>
      </c>
      <c r="F826" s="52" t="str">
        <f t="shared" si="190"/>
        <v>-</v>
      </c>
    </row>
    <row r="827" spans="1:6" ht="12.75" customHeight="1" x14ac:dyDescent="0.2">
      <c r="A827" s="53" t="s">
        <v>1633</v>
      </c>
      <c r="B827" s="85" t="s">
        <v>1634</v>
      </c>
      <c r="C827" s="50" t="s">
        <v>1633</v>
      </c>
      <c r="D827" s="242">
        <v>67.95</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14599.47</v>
      </c>
      <c r="E954" s="242">
        <v>14599.52</v>
      </c>
      <c r="F954" s="52">
        <f t="shared" si="190"/>
        <v>100.00034247818586</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53635.49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509525.73000000004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417655.00000000006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66143.23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193211.33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1105.3900000000001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700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144194.47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12300.58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91870.73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501692.56000000006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405499.97000000003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64677.61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185326.31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1105.51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144194.47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9496.07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81593.09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14599.5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14599.5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61468.660000000033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16400.82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6123.1799999999994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6118.36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6118.36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4.82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4.82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10277.64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10277.64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45067.839999999997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15868.75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29199.09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35183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Sandrovac</cp:lastModifiedBy>
  <cp:lastPrinted>2024-07-08T10:43:54Z</cp:lastPrinted>
  <dcterms:created xsi:type="dcterms:W3CDTF">2022-04-01T05:14:30Z</dcterms:created>
  <dcterms:modified xsi:type="dcterms:W3CDTF">2024-07-08T12:57:11Z</dcterms:modified>
</cp:coreProperties>
</file>